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440" windowHeight="12240" tabRatio="800" activeTab="1"/>
  </bookViews>
  <sheets>
    <sheet name="Cover Page" sheetId="1" r:id="rId1"/>
    <sheet name="Daily Schedule" sheetId="2" r:id="rId2"/>
    <sheet name="Special-term Faculty " sheetId="3" r:id="rId3"/>
    <sheet name="Full Time Faculty" sheetId="4" r:id="rId4"/>
  </sheets>
  <calcPr calcId="125725" concurrentCalc="0"/>
</workbook>
</file>

<file path=xl/calcChain.xml><?xml version="1.0" encoding="utf-8"?>
<calcChain xmlns="http://schemas.openxmlformats.org/spreadsheetml/2006/main">
  <c r="AA129" i="2"/>
  <c r="Z129"/>
  <c r="Y129"/>
  <c r="X129"/>
  <c r="AA128"/>
  <c r="Z128"/>
  <c r="Y128"/>
  <c r="X128"/>
  <c r="AA127"/>
  <c r="Z127"/>
  <c r="Y127"/>
  <c r="X127"/>
  <c r="AA126"/>
  <c r="Z126"/>
  <c r="Y126"/>
  <c r="X126"/>
  <c r="AA125"/>
  <c r="Z125"/>
  <c r="Y125"/>
  <c r="X125"/>
  <c r="AA122"/>
  <c r="Z122"/>
  <c r="Y122"/>
  <c r="X122"/>
  <c r="AA121"/>
  <c r="Z121"/>
  <c r="Y121"/>
  <c r="X121"/>
  <c r="AA120"/>
  <c r="Z120"/>
  <c r="Y120"/>
  <c r="X120"/>
  <c r="AA119"/>
  <c r="Z119"/>
  <c r="Y119"/>
  <c r="X119"/>
  <c r="AA118"/>
  <c r="Z118"/>
  <c r="Y118"/>
  <c r="X118"/>
  <c r="AA115"/>
  <c r="Z115"/>
  <c r="Y115"/>
  <c r="X115"/>
  <c r="AA114"/>
  <c r="Z114"/>
  <c r="Y114"/>
  <c r="X114"/>
  <c r="AA113"/>
  <c r="Z113"/>
  <c r="Y113"/>
  <c r="X113"/>
  <c r="AA112"/>
  <c r="Z112"/>
  <c r="Y112"/>
  <c r="X112"/>
  <c r="AA111"/>
  <c r="Z111"/>
  <c r="Y111"/>
  <c r="X111"/>
  <c r="AA110"/>
  <c r="Z110"/>
  <c r="Y110"/>
  <c r="X110"/>
  <c r="AA106"/>
  <c r="Z106"/>
  <c r="Y106"/>
  <c r="X106"/>
  <c r="AA105"/>
  <c r="Z105"/>
  <c r="Y105"/>
  <c r="X105"/>
  <c r="AA104"/>
  <c r="Z104"/>
  <c r="Y104"/>
  <c r="X104"/>
  <c r="AA103"/>
  <c r="Z103"/>
  <c r="Y103"/>
  <c r="X103"/>
  <c r="AA102"/>
  <c r="Z102"/>
  <c r="Y102"/>
  <c r="X102"/>
  <c r="AA101"/>
  <c r="Z101"/>
  <c r="Y101"/>
  <c r="X101"/>
  <c r="AA100"/>
  <c r="Z100"/>
  <c r="Y100"/>
  <c r="X100"/>
  <c r="AA99"/>
  <c r="Z99"/>
  <c r="Y99"/>
  <c r="X99"/>
  <c r="AA98"/>
  <c r="Z98"/>
  <c r="Y98"/>
  <c r="X98"/>
  <c r="AA97"/>
  <c r="Z97"/>
  <c r="Y97"/>
  <c r="X97"/>
  <c r="AA94"/>
  <c r="Z94"/>
  <c r="Y94"/>
  <c r="X94"/>
  <c r="AA93"/>
  <c r="Z93"/>
  <c r="Y93"/>
  <c r="X93"/>
  <c r="AA92"/>
  <c r="Z92"/>
  <c r="Y92"/>
  <c r="X92"/>
  <c r="AA91"/>
  <c r="Z91"/>
  <c r="Y91"/>
  <c r="X91"/>
  <c r="AA90"/>
  <c r="Z90"/>
  <c r="Y90"/>
  <c r="X90"/>
  <c r="AA87"/>
  <c r="Z87"/>
  <c r="Y87"/>
  <c r="X87"/>
  <c r="AA86"/>
  <c r="Z86"/>
  <c r="Y86"/>
  <c r="X86"/>
  <c r="AA85"/>
  <c r="Z85"/>
  <c r="Y85"/>
  <c r="X85"/>
  <c r="AA84"/>
  <c r="Z84"/>
  <c r="Y84"/>
  <c r="X84"/>
  <c r="AA83"/>
  <c r="Z83"/>
  <c r="Y83"/>
  <c r="X83"/>
  <c r="AA80"/>
  <c r="Z80"/>
  <c r="Y80"/>
  <c r="X80"/>
  <c r="AA79"/>
  <c r="Z79"/>
  <c r="Y79"/>
  <c r="X79"/>
  <c r="AA78"/>
  <c r="Z78"/>
  <c r="Y78"/>
  <c r="X78"/>
  <c r="AA77"/>
  <c r="Z77"/>
  <c r="Y77"/>
  <c r="X77"/>
  <c r="AA76"/>
  <c r="Z76"/>
  <c r="Y76"/>
  <c r="X76"/>
  <c r="AA73"/>
  <c r="Z73"/>
  <c r="Y73"/>
  <c r="X73"/>
  <c r="AA72"/>
  <c r="Z72"/>
  <c r="Y72"/>
  <c r="X72"/>
  <c r="AA71"/>
  <c r="Z71"/>
  <c r="Y71"/>
  <c r="X71"/>
  <c r="AA67"/>
  <c r="Z67"/>
  <c r="Y67"/>
  <c r="X67"/>
  <c r="AA66"/>
  <c r="Z66"/>
  <c r="Y66"/>
  <c r="X66"/>
  <c r="AA65"/>
  <c r="Z65"/>
  <c r="Y65"/>
  <c r="X65"/>
  <c r="AA64"/>
  <c r="Z64"/>
  <c r="Y64"/>
  <c r="X64"/>
  <c r="AA63"/>
  <c r="Z63"/>
  <c r="Y63"/>
  <c r="X63"/>
  <c r="AA62"/>
  <c r="Z62"/>
  <c r="Y62"/>
  <c r="X62"/>
  <c r="AA59"/>
  <c r="Z59"/>
  <c r="Y59"/>
  <c r="X59"/>
  <c r="AA58"/>
  <c r="Z58"/>
  <c r="Y58"/>
  <c r="X58"/>
  <c r="AA57"/>
  <c r="Z57"/>
  <c r="Y57"/>
  <c r="X57"/>
  <c r="AA56"/>
  <c r="Z56"/>
  <c r="Y56"/>
  <c r="X56"/>
  <c r="AA55"/>
  <c r="Z55"/>
  <c r="Y55"/>
  <c r="X55"/>
  <c r="AA52"/>
  <c r="Z52"/>
  <c r="Y52"/>
  <c r="X52"/>
  <c r="AA51"/>
  <c r="Z51"/>
  <c r="Y51"/>
  <c r="X51"/>
  <c r="AA50"/>
  <c r="Z50"/>
  <c r="Y50"/>
  <c r="X50"/>
  <c r="AA49"/>
  <c r="Z49"/>
  <c r="Y49"/>
  <c r="X49"/>
  <c r="AA48"/>
  <c r="Z48"/>
  <c r="Y48"/>
  <c r="X48"/>
  <c r="AA45"/>
  <c r="Z45"/>
  <c r="Y45"/>
  <c r="X45"/>
  <c r="AA44"/>
  <c r="Z44"/>
  <c r="Y44"/>
  <c r="X44"/>
  <c r="AA43"/>
  <c r="Z43"/>
  <c r="Y43"/>
  <c r="X43"/>
  <c r="AA39"/>
  <c r="Z39"/>
  <c r="Y39"/>
  <c r="X39"/>
  <c r="AA38"/>
  <c r="Z38"/>
  <c r="Y38"/>
  <c r="X38"/>
  <c r="AA37"/>
  <c r="Z37"/>
  <c r="Y37"/>
  <c r="X37"/>
  <c r="AA36"/>
  <c r="Z36"/>
  <c r="Y36"/>
  <c r="X36"/>
  <c r="AA35"/>
  <c r="Z35"/>
  <c r="Y35"/>
  <c r="X35"/>
  <c r="AA34"/>
  <c r="Z34"/>
  <c r="Y34"/>
  <c r="X34"/>
  <c r="AA31"/>
  <c r="Z31"/>
  <c r="Y31"/>
  <c r="X31"/>
  <c r="AA30"/>
  <c r="Z30"/>
  <c r="Y30"/>
  <c r="X30"/>
  <c r="AA29"/>
  <c r="Z29"/>
  <c r="Y29"/>
  <c r="X29"/>
  <c r="AA28"/>
  <c r="Z28"/>
  <c r="Y28"/>
  <c r="X28"/>
  <c r="AA27"/>
  <c r="Z27"/>
  <c r="Y27"/>
  <c r="X27"/>
  <c r="AA24"/>
  <c r="Z24"/>
  <c r="Y24"/>
  <c r="X24"/>
  <c r="AA23"/>
  <c r="Z23"/>
  <c r="Y23"/>
  <c r="X23"/>
  <c r="AA22"/>
  <c r="Z22"/>
  <c r="Y22"/>
  <c r="X22"/>
  <c r="AA21"/>
  <c r="Z21"/>
  <c r="Y21"/>
  <c r="X21"/>
  <c r="AA20"/>
  <c r="Z20"/>
  <c r="Y20"/>
  <c r="X20"/>
  <c r="AA17"/>
  <c r="Z17"/>
  <c r="Y17"/>
  <c r="X17"/>
  <c r="AA16"/>
  <c r="Z16"/>
  <c r="Y16"/>
  <c r="X16"/>
  <c r="AA15"/>
  <c r="Z15"/>
  <c r="Y15"/>
  <c r="X15"/>
  <c r="AA14"/>
  <c r="Z14"/>
  <c r="Y14"/>
  <c r="X14"/>
  <c r="AA13"/>
  <c r="Z13"/>
  <c r="Y13"/>
  <c r="X13"/>
  <c r="AA10"/>
  <c r="Z10"/>
  <c r="Y10"/>
  <c r="X10"/>
  <c r="AA9"/>
  <c r="Z9"/>
  <c r="Y9"/>
  <c r="X9"/>
  <c r="AA8"/>
  <c r="Z8"/>
  <c r="Y8"/>
  <c r="X8"/>
  <c r="AA7"/>
  <c r="Z7"/>
  <c r="Y7"/>
  <c r="X7"/>
  <c r="AA6"/>
  <c r="Z6"/>
  <c r="Y6"/>
  <c r="X6"/>
</calcChain>
</file>

<file path=xl/comments1.xml><?xml version="1.0" encoding="utf-8"?>
<comments xmlns="http://schemas.openxmlformats.org/spreadsheetml/2006/main">
  <authors>
    <author>Administrator</author>
  </authors>
  <commentList>
    <comment ref="D40" authorId="0">
      <text>
        <r>
          <rPr>
            <sz val="9"/>
            <color indexed="81"/>
            <rFont val="宋体"/>
            <charset val="134"/>
          </rPr>
          <t>Administrator:
Tomb-sweeping day 3 days off</t>
        </r>
      </text>
    </comment>
    <comment ref="D68" authorId="0">
      <text>
        <r>
          <rPr>
            <sz val="9"/>
            <color indexed="81"/>
            <rFont val="宋体"/>
            <charset val="134"/>
          </rPr>
          <t>Administrator:
Labor Day 3 days off</t>
        </r>
      </text>
    </comment>
    <comment ref="C107" authorId="0">
      <text>
        <r>
          <rPr>
            <sz val="9"/>
            <color indexed="81"/>
            <rFont val="宋体"/>
            <charset val="134"/>
          </rPr>
          <t xml:space="preserve">Administrator:
Dragon Boat Festival 3 days off </t>
        </r>
      </text>
    </comment>
    <comment ref="D107" authorId="0">
      <text>
        <r>
          <rPr>
            <sz val="9"/>
            <color indexed="81"/>
            <rFont val="宋体"/>
            <charset val="134"/>
          </rPr>
          <t>Administrator:
Dragon Boat Festival 3 days off</t>
        </r>
      </text>
    </comment>
  </commentList>
</comments>
</file>

<file path=xl/sharedStrings.xml><?xml version="1.0" encoding="utf-8"?>
<sst xmlns="http://schemas.openxmlformats.org/spreadsheetml/2006/main" count="813" uniqueCount="176">
  <si>
    <t>Course Schedule</t>
  </si>
  <si>
    <t>Spring 2016</t>
  </si>
  <si>
    <t>Center for Economics, Finance and Management Studies</t>
  </si>
  <si>
    <t xml:space="preserve"> CEFMS Course Schedule in Spring 2016 </t>
  </si>
  <si>
    <t>Month</t>
  </si>
  <si>
    <t>Week</t>
  </si>
  <si>
    <t>Day</t>
  </si>
  <si>
    <t>Undergraduate courses</t>
  </si>
  <si>
    <t>First Year(Shuijiao R213)</t>
  </si>
  <si>
    <t>Second Year(Shuijiao R211 and R510)</t>
  </si>
  <si>
    <t xml:space="preserve"> Daily Classes(max)</t>
  </si>
  <si>
    <t xml:space="preserve">Principle of Microeconomics  (Prof. McCarthy)  </t>
  </si>
  <si>
    <t xml:space="preserve">Investments    (Prof. Zebedee) </t>
  </si>
  <si>
    <t>Metrix II   (Prof. Haizheng Li, Prof. Xiaojun Wang,Prof. Hongyi Li)</t>
  </si>
  <si>
    <t>Metrix III      (Prof. McCarthy Patrick)</t>
  </si>
  <si>
    <t>Math Econ  (Prof. Zhenhui Xu)</t>
  </si>
  <si>
    <t xml:space="preserve"> Corporate Finance (Prof. Qianqiu Liu)      </t>
  </si>
  <si>
    <t xml:space="preserve">Investments (Prof. Qianqiu Liu)  </t>
  </si>
  <si>
    <t>Financial Statement Analysis(Prof. Xiaojun He)</t>
  </si>
  <si>
    <t>Labor II  (Prof. Xiaojun Wang)</t>
  </si>
  <si>
    <t>Inter. Trade (Prof. Zhenhui Xu)</t>
  </si>
  <si>
    <t>Health Economics(Prof. Xue Li)</t>
  </si>
  <si>
    <t>Development  Economics (Prof. Yaqin Su)</t>
  </si>
  <si>
    <t>Labor I (Prof. Si Wang)</t>
  </si>
  <si>
    <t>Derivatives  (Prof. Wei Huang)</t>
  </si>
  <si>
    <t>Timeseries (Prof. Hongyi Li)</t>
  </si>
  <si>
    <t xml:space="preserve">Research Methods in Finance (Prof.  Yingmei Cheng) </t>
  </si>
  <si>
    <t xml:space="preserve">Foundation of Financial Theory (Prof.  Yingmei Cheng) </t>
  </si>
  <si>
    <t>Security Analysis (Prof. Allan Zebedee)</t>
  </si>
  <si>
    <t>Econ  Institute</t>
  </si>
  <si>
    <t>Fin Institute</t>
  </si>
  <si>
    <t xml:space="preserve">1st year </t>
  </si>
  <si>
    <t xml:space="preserve"> 2nd year </t>
  </si>
  <si>
    <t>Feb</t>
  </si>
  <si>
    <t>week 1</t>
  </si>
  <si>
    <t>Sun.</t>
  </si>
  <si>
    <t>M.</t>
  </si>
  <si>
    <t>7-8</t>
  </si>
  <si>
    <t>1-2</t>
  </si>
  <si>
    <t>5-6</t>
  </si>
  <si>
    <t>3-4</t>
  </si>
  <si>
    <t>Mar</t>
  </si>
  <si>
    <t>T.</t>
  </si>
  <si>
    <t>1</t>
  </si>
  <si>
    <t>W.</t>
  </si>
  <si>
    <t>R.</t>
  </si>
  <si>
    <t>3</t>
  </si>
  <si>
    <t>F.</t>
  </si>
  <si>
    <t>4</t>
  </si>
  <si>
    <t>Sat.</t>
  </si>
  <si>
    <t>week 2</t>
  </si>
  <si>
    <t>6</t>
  </si>
  <si>
    <t>7</t>
  </si>
  <si>
    <t>9</t>
  </si>
  <si>
    <t>10</t>
  </si>
  <si>
    <t>12</t>
  </si>
  <si>
    <t>week 3</t>
  </si>
  <si>
    <t>13</t>
  </si>
  <si>
    <t>15</t>
  </si>
  <si>
    <t>16</t>
  </si>
  <si>
    <t>17</t>
  </si>
  <si>
    <t>18</t>
  </si>
  <si>
    <t>19</t>
  </si>
  <si>
    <t>week4</t>
  </si>
  <si>
    <t>20</t>
  </si>
  <si>
    <t>21</t>
  </si>
  <si>
    <t xml:space="preserve">3 - 4 </t>
  </si>
  <si>
    <t>9-11</t>
  </si>
  <si>
    <t>22</t>
  </si>
  <si>
    <t>23</t>
  </si>
  <si>
    <t>24</t>
  </si>
  <si>
    <t>25</t>
  </si>
  <si>
    <t>26</t>
  </si>
  <si>
    <t>week5</t>
  </si>
  <si>
    <t>27</t>
  </si>
  <si>
    <t>28</t>
  </si>
  <si>
    <t>29</t>
  </si>
  <si>
    <t>30</t>
  </si>
  <si>
    <t>31</t>
  </si>
  <si>
    <t>3 - 4 (exam)</t>
  </si>
  <si>
    <t>Apr</t>
  </si>
  <si>
    <t>2</t>
  </si>
  <si>
    <t>week 6</t>
  </si>
  <si>
    <t>5</t>
  </si>
  <si>
    <t>8</t>
  </si>
  <si>
    <t>week 7</t>
  </si>
  <si>
    <t>11</t>
  </si>
  <si>
    <t>14</t>
  </si>
  <si>
    <t>week8</t>
  </si>
  <si>
    <t>week 9</t>
  </si>
  <si>
    <t>7-8(exam)</t>
  </si>
  <si>
    <t>1-2(exam)</t>
  </si>
  <si>
    <t>5-6(exam)</t>
  </si>
  <si>
    <t>3-4(exam)</t>
  </si>
  <si>
    <t>May</t>
  </si>
  <si>
    <t>week 10</t>
  </si>
  <si>
    <t>Labor Day, three days off and have no classes</t>
  </si>
  <si>
    <t>week 11</t>
  </si>
  <si>
    <t>week 12</t>
  </si>
  <si>
    <t>week 13</t>
  </si>
  <si>
    <t>9-11(exam)</t>
  </si>
  <si>
    <t>week 14</t>
  </si>
  <si>
    <t xml:space="preserve">5-6 </t>
  </si>
  <si>
    <t>Jun</t>
  </si>
  <si>
    <t>3 - 4(exam)</t>
  </si>
  <si>
    <t>week 15</t>
  </si>
  <si>
    <r>
      <rPr>
        <sz val="12"/>
        <color rgb="FF000000"/>
        <rFont val="Times New Roman"/>
        <family val="1"/>
      </rPr>
      <t>9-10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family val="1"/>
      </rPr>
      <t>exam</t>
    </r>
    <r>
      <rPr>
        <sz val="12"/>
        <color rgb="FF000000"/>
        <rFont val="宋体"/>
        <charset val="134"/>
      </rPr>
      <t>）</t>
    </r>
  </si>
  <si>
    <t>Dragon Boat Festival, three days off and have no classes</t>
  </si>
  <si>
    <t>week 16</t>
  </si>
  <si>
    <t>week 17</t>
  </si>
  <si>
    <t>week 18</t>
  </si>
  <si>
    <t>9-11(eaxm)</t>
  </si>
  <si>
    <t>Jul</t>
  </si>
  <si>
    <t>1-2(eaxm)</t>
  </si>
  <si>
    <t xml:space="preserve">Total Lectures </t>
  </si>
  <si>
    <t>48</t>
  </si>
  <si>
    <t>Classroom                      (Shuishang Teaching Building)</t>
  </si>
  <si>
    <t>North Campus</t>
  </si>
  <si>
    <t xml:space="preserve">         Notes about time slot:</t>
  </si>
  <si>
    <t>1-2 means 8:00-9:30</t>
  </si>
  <si>
    <t>3-4 means 10:00-11:30</t>
  </si>
  <si>
    <t>5-6 means 14:30-16:00</t>
  </si>
  <si>
    <t>7-8 means 16:10-17:40</t>
  </si>
  <si>
    <t>9-11 means 19:00-21:15</t>
  </si>
  <si>
    <t>Classroom for 1st Year:</t>
  </si>
  <si>
    <t>R213in Shuishang Teaching Building (水上教室213)</t>
  </si>
  <si>
    <t>Classroom for 2nd Year:</t>
  </si>
  <si>
    <t>R211in Shuishang Teaching Building (水上教室211)</t>
  </si>
  <si>
    <t>R510in Shuishang Teaching Building (水上教室510)</t>
  </si>
  <si>
    <t>CEFMS Spring Semester, 2016</t>
  </si>
  <si>
    <t>Time</t>
  </si>
  <si>
    <t>Monday</t>
  </si>
  <si>
    <t>Tuesday</t>
  </si>
  <si>
    <t>Wednesday</t>
  </si>
  <si>
    <t>Thursday</t>
  </si>
  <si>
    <t>Friday</t>
  </si>
  <si>
    <t>Morning</t>
  </si>
  <si>
    <t>8:00-9:30</t>
  </si>
  <si>
    <r>
      <rPr>
        <b/>
        <sz val="12"/>
        <color theme="3"/>
        <rFont val="Times New Roman"/>
      </rPr>
      <t>Prof. Liu/</t>
    </r>
    <r>
      <rPr>
        <b/>
        <sz val="12"/>
        <color rgb="FFFF0000"/>
        <rFont val="Times New Roman"/>
      </rPr>
      <t>Prof. Huang</t>
    </r>
  </si>
  <si>
    <t>Prof. Liu</t>
  </si>
  <si>
    <t>Prof. Huang</t>
  </si>
  <si>
    <t>10:00-11:30</t>
  </si>
  <si>
    <r>
      <rPr>
        <b/>
        <sz val="12"/>
        <color theme="5"/>
        <rFont val="Times New Roman"/>
      </rPr>
      <t>Prof. McCarthy/</t>
    </r>
    <r>
      <rPr>
        <b/>
        <sz val="12"/>
        <color rgb="FF7030A0"/>
        <rFont val="Times New Roman"/>
      </rPr>
      <t>Prof. Xu/</t>
    </r>
    <r>
      <rPr>
        <b/>
        <sz val="12"/>
        <color rgb="FFEA22FC"/>
        <rFont val="Times New Roman"/>
      </rPr>
      <t>Prof. Zebedee</t>
    </r>
  </si>
  <si>
    <r>
      <rPr>
        <b/>
        <sz val="12"/>
        <color theme="5"/>
        <rFont val="Times New Roman"/>
      </rPr>
      <t>Prof. McCarthy/</t>
    </r>
    <r>
      <rPr>
        <b/>
        <sz val="12"/>
        <color indexed="8"/>
        <rFont val="Times New Roman"/>
      </rPr>
      <t>Prof. Wang/</t>
    </r>
    <r>
      <rPr>
        <b/>
        <sz val="12"/>
        <color rgb="FFEA22FC"/>
        <rFont val="Times New Roman"/>
      </rPr>
      <t>Prof. Zebedee</t>
    </r>
  </si>
  <si>
    <r>
      <rPr>
        <b/>
        <sz val="12"/>
        <color rgb="FF7030A0"/>
        <rFont val="Times New Roman"/>
      </rPr>
      <t>Prof. Xu/</t>
    </r>
    <r>
      <rPr>
        <b/>
        <sz val="12"/>
        <color rgb="FFEA22FC"/>
        <rFont val="Times New Roman"/>
      </rPr>
      <t>Prof. Zebedee</t>
    </r>
  </si>
  <si>
    <r>
      <rPr>
        <b/>
        <sz val="12"/>
        <color theme="5"/>
        <rFont val="Times New Roman"/>
      </rPr>
      <t>Prof. McCarthy/</t>
    </r>
    <r>
      <rPr>
        <b/>
        <sz val="12"/>
        <color rgb="FF7030A0"/>
        <rFont val="Times New Roman"/>
      </rPr>
      <t>Prof. Xu</t>
    </r>
  </si>
  <si>
    <t>Prof. Zebedee</t>
  </si>
  <si>
    <t>Afternoon</t>
  </si>
  <si>
    <t>14:30-16:00</t>
  </si>
  <si>
    <r>
      <rPr>
        <b/>
        <sz val="12"/>
        <color theme="9" tint="-0.249977111117893"/>
        <rFont val="Times New Roman"/>
      </rPr>
      <t>Prof. HYL/</t>
    </r>
    <r>
      <rPr>
        <b/>
        <sz val="12"/>
        <color rgb="FF1C07E5"/>
        <rFont val="Times New Roman"/>
      </rPr>
      <t>Prof. Cheng</t>
    </r>
  </si>
  <si>
    <t>16:10-17:40</t>
  </si>
  <si>
    <r>
      <rPr>
        <b/>
        <sz val="12"/>
        <color rgb="FF7030A0"/>
        <rFont val="Times New Roman"/>
      </rPr>
      <t xml:space="preserve">Prof. Xu/ </t>
    </r>
    <r>
      <rPr>
        <b/>
        <sz val="12"/>
        <color indexed="8"/>
        <rFont val="Times New Roman"/>
      </rPr>
      <t>Prof. Wang/</t>
    </r>
    <r>
      <rPr>
        <b/>
        <sz val="12"/>
        <color rgb="FF1C07E5"/>
        <rFont val="Times New Roman"/>
      </rPr>
      <t>Prof. Cheng</t>
    </r>
  </si>
  <si>
    <t>Prof. Cheng</t>
  </si>
  <si>
    <t>Prof. Xu</t>
  </si>
  <si>
    <t>Evening</t>
  </si>
  <si>
    <t>19:00-21:15</t>
  </si>
  <si>
    <t>Prof. HYL</t>
  </si>
  <si>
    <r>
      <rPr>
        <b/>
        <sz val="12"/>
        <color theme="3"/>
        <rFont val="Times New Roman"/>
      </rPr>
      <t>Prof. Liu/</t>
    </r>
    <r>
      <rPr>
        <b/>
        <sz val="12"/>
        <color theme="9" tint="-0.249977111117893"/>
        <rFont val="Times New Roman"/>
      </rPr>
      <t>Prof. HYL</t>
    </r>
  </si>
  <si>
    <t>Note:</t>
  </si>
  <si>
    <t>Classroom</t>
  </si>
  <si>
    <t xml:space="preserve"> Room 211,Room 213,Room 510</t>
  </si>
  <si>
    <t>CEFMS Spring Semester, 2016 (Full time faculty)</t>
  </si>
  <si>
    <t>Saturday</t>
  </si>
  <si>
    <t>Sunday</t>
  </si>
  <si>
    <t>Prof. Li(2)</t>
  </si>
  <si>
    <t>Prof. Wang(2)</t>
  </si>
  <si>
    <t>Prof. Su(2)</t>
  </si>
  <si>
    <t>Prof. Su(2))</t>
  </si>
  <si>
    <t>Prof. He(1,2)</t>
  </si>
  <si>
    <r>
      <rPr>
        <sz val="12"/>
        <color rgb="FF000000"/>
        <rFont val="Times New Roman"/>
      </rPr>
      <t xml:space="preserve"> Room 211 in Shuishang Teaching Building (</t>
    </r>
    <r>
      <rPr>
        <sz val="12"/>
        <color rgb="FF000000"/>
        <rFont val="宋体"/>
        <charset val="134"/>
      </rPr>
      <t>水上教室</t>
    </r>
    <r>
      <rPr>
        <sz val="12"/>
        <color rgb="FF000000"/>
        <rFont val="Times New Roman"/>
      </rPr>
      <t>211)</t>
    </r>
  </si>
  <si>
    <t>5-6</t>
    <phoneticPr fontId="39" type="noConversion"/>
  </si>
  <si>
    <t>7-8</t>
    <phoneticPr fontId="39" type="noConversion"/>
  </si>
  <si>
    <t>1-2</t>
    <phoneticPr fontId="39" type="noConversion"/>
  </si>
  <si>
    <t>Tomb Sweepting Day, three days off and have no classes</t>
    <phoneticPr fontId="39" type="noConversion"/>
  </si>
  <si>
    <t>5-6</t>
    <phoneticPr fontId="39" type="noConversion"/>
  </si>
  <si>
    <t>5-6(exam)</t>
    <phoneticPr fontId="3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</si>
</sst>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0">
    <font>
      <sz val="11"/>
      <color indexed="8"/>
      <name val="宋体"/>
      <charset val="134"/>
    </font>
    <font>
      <sz val="20"/>
      <name val="Times New Roman"/>
    </font>
    <font>
      <sz val="20"/>
      <color indexed="8"/>
      <name val="宋体"/>
      <charset val="134"/>
    </font>
    <font>
      <b/>
      <sz val="14"/>
      <color indexed="8"/>
      <name val="Times New Roman"/>
    </font>
    <font>
      <sz val="12"/>
      <color indexed="8"/>
      <name val="Times New Roman"/>
    </font>
    <font>
      <sz val="12"/>
      <color indexed="8"/>
      <name val="宋体"/>
      <charset val="134"/>
    </font>
    <font>
      <sz val="12"/>
      <color indexed="55"/>
      <name val="Times New Roman"/>
    </font>
    <font>
      <sz val="12"/>
      <color theme="1"/>
      <name val="Times New Roman"/>
    </font>
    <font>
      <sz val="12"/>
      <color theme="1"/>
      <name val="宋体"/>
      <charset val="134"/>
    </font>
    <font>
      <b/>
      <sz val="12"/>
      <color indexed="8"/>
      <name val="Times New Roman"/>
    </font>
    <font>
      <sz val="12"/>
      <color rgb="FF000000"/>
      <name val="Times New Roman"/>
    </font>
    <font>
      <b/>
      <sz val="12"/>
      <color theme="3"/>
      <name val="Times New Roman"/>
    </font>
    <font>
      <b/>
      <sz val="12"/>
      <color rgb="FFFF0000"/>
      <name val="Times New Roman"/>
    </font>
    <font>
      <b/>
      <sz val="12"/>
      <color theme="3"/>
      <name val="宋体"/>
      <charset val="134"/>
    </font>
    <font>
      <b/>
      <sz val="12"/>
      <color theme="5"/>
      <name val="Times New Roman"/>
    </font>
    <font>
      <b/>
      <sz val="12"/>
      <color rgb="FF7030A0"/>
      <name val="Times New Roman"/>
    </font>
    <font>
      <b/>
      <sz val="12"/>
      <color rgb="FFEA22FC"/>
      <name val="Times New Roman"/>
    </font>
    <font>
      <b/>
      <sz val="12"/>
      <color theme="5"/>
      <name val="宋体"/>
      <charset val="134"/>
    </font>
    <font>
      <b/>
      <sz val="12"/>
      <color indexed="55"/>
      <name val="Times New Roman"/>
    </font>
    <font>
      <b/>
      <sz val="12"/>
      <color theme="9" tint="-0.249977111117893"/>
      <name val="Times New Roman"/>
    </font>
    <font>
      <b/>
      <sz val="12"/>
      <color theme="9" tint="-0.249977111117893"/>
      <name val="宋体"/>
      <charset val="134"/>
    </font>
    <font>
      <b/>
      <sz val="12"/>
      <color rgb="FF1C07E5"/>
      <name val="Times New Roman"/>
    </font>
    <font>
      <b/>
      <sz val="12"/>
      <color rgb="FF1C07E5"/>
      <name val="宋体"/>
      <charset val="134"/>
    </font>
    <font>
      <b/>
      <sz val="12"/>
      <color rgb="FF7030A0"/>
      <name val="宋体"/>
      <charset val="134"/>
    </font>
    <font>
      <sz val="12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name val="Times New Roman"/>
      <family val="1"/>
    </font>
    <font>
      <sz val="20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28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indexed="81"/>
      <name val="宋体"/>
      <charset val="134"/>
    </font>
    <font>
      <sz val="9"/>
      <name val="宋体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36" fillId="0" borderId="0"/>
    <xf numFmtId="0" fontId="36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176" fontId="24" fillId="0" borderId="5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4" fillId="7" borderId="4" xfId="0" applyNumberFormat="1" applyFont="1" applyFill="1" applyBorder="1" applyAlignment="1">
      <alignment horizontal="center" vertical="center" wrapText="1"/>
    </xf>
    <xf numFmtId="49" fontId="24" fillId="7" borderId="2" xfId="0" applyNumberFormat="1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49" fontId="24" fillId="7" borderId="5" xfId="0" applyNumberFormat="1" applyFont="1" applyFill="1" applyBorder="1" applyAlignment="1">
      <alignment horizontal="center" vertical="center" wrapText="1"/>
    </xf>
    <xf numFmtId="176" fontId="28" fillId="0" borderId="5" xfId="0" applyNumberFormat="1" applyFont="1" applyFill="1" applyBorder="1" applyAlignment="1">
      <alignment horizontal="center" vertical="center" wrapText="1"/>
    </xf>
    <xf numFmtId="49" fontId="28" fillId="0" borderId="5" xfId="0" applyNumberFormat="1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49" fontId="24" fillId="8" borderId="1" xfId="0" applyNumberFormat="1" applyFont="1" applyFill="1" applyBorder="1" applyAlignment="1">
      <alignment horizontal="center" vertical="center" wrapText="1"/>
    </xf>
    <xf numFmtId="49" fontId="24" fillId="8" borderId="4" xfId="0" applyNumberFormat="1" applyFont="1" applyFill="1" applyBorder="1" applyAlignment="1">
      <alignment horizontal="center" vertical="center" wrapText="1"/>
    </xf>
    <xf numFmtId="49" fontId="24" fillId="8" borderId="5" xfId="0" applyNumberFormat="1" applyFont="1" applyFill="1" applyBorder="1" applyAlignment="1">
      <alignment horizontal="center" vertical="center" wrapText="1"/>
    </xf>
    <xf numFmtId="0" fontId="24" fillId="9" borderId="28" xfId="0" applyFont="1" applyFill="1" applyBorder="1" applyAlignment="1">
      <alignment horizontal="center" vertical="center" wrapText="1"/>
    </xf>
    <xf numFmtId="49" fontId="24" fillId="0" borderId="29" xfId="0" applyNumberFormat="1" applyFont="1" applyFill="1" applyBorder="1" applyAlignment="1">
      <alignment horizontal="center" vertical="center" wrapText="1"/>
    </xf>
    <xf numFmtId="49" fontId="24" fillId="8" borderId="2" xfId="0" applyNumberFormat="1" applyFont="1" applyFill="1" applyBorder="1" applyAlignment="1">
      <alignment horizontal="center" vertical="center" wrapText="1"/>
    </xf>
    <xf numFmtId="49" fontId="24" fillId="8" borderId="29" xfId="0" applyNumberFormat="1" applyFont="1" applyFill="1" applyBorder="1" applyAlignment="1">
      <alignment horizontal="center" vertical="center" wrapText="1"/>
    </xf>
    <xf numFmtId="0" fontId="24" fillId="9" borderId="5" xfId="0" applyNumberFormat="1" applyFont="1" applyFill="1" applyBorder="1" applyAlignment="1">
      <alignment horizontal="center" vertical="center" wrapText="1"/>
    </xf>
    <xf numFmtId="49" fontId="24" fillId="8" borderId="6" xfId="0" applyNumberFormat="1" applyFont="1" applyFill="1" applyBorder="1" applyAlignment="1">
      <alignment horizontal="center" vertical="center" wrapText="1"/>
    </xf>
    <xf numFmtId="49" fontId="24" fillId="8" borderId="30" xfId="0" applyNumberFormat="1" applyFont="1" applyFill="1" applyBorder="1" applyAlignment="1">
      <alignment horizontal="center" vertical="center" wrapText="1"/>
    </xf>
    <xf numFmtId="0" fontId="24" fillId="9" borderId="31" xfId="0" applyNumberFormat="1" applyFont="1" applyFill="1" applyBorder="1" applyAlignment="1">
      <alignment horizontal="center" vertical="center" wrapText="1"/>
    </xf>
    <xf numFmtId="0" fontId="24" fillId="9" borderId="1" xfId="0" applyNumberFormat="1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4" fillId="0" borderId="18" xfId="0" applyNumberFormat="1" applyFont="1" applyFill="1" applyBorder="1" applyAlignment="1">
      <alignment horizontal="center" vertical="center" wrapText="1"/>
    </xf>
    <xf numFmtId="0" fontId="24" fillId="9" borderId="18" xfId="0" applyNumberFormat="1" applyFont="1" applyFill="1" applyBorder="1" applyAlignment="1">
      <alignment horizontal="center" vertical="center" wrapText="1"/>
    </xf>
    <xf numFmtId="49" fontId="24" fillId="0" borderId="34" xfId="0" applyNumberFormat="1" applyFont="1" applyFill="1" applyBorder="1" applyAlignment="1">
      <alignment horizontal="center" vertical="center" wrapText="1"/>
    </xf>
    <xf numFmtId="49" fontId="24" fillId="0" borderId="18" xfId="0" applyNumberFormat="1" applyFont="1" applyFill="1" applyBorder="1" applyAlignment="1">
      <alignment horizontal="center" vertical="center" wrapText="1"/>
    </xf>
    <xf numFmtId="0" fontId="24" fillId="9" borderId="4" xfId="0" applyNumberFormat="1" applyFont="1" applyFill="1" applyBorder="1" applyAlignment="1">
      <alignment horizontal="center" vertical="center" wrapText="1"/>
    </xf>
    <xf numFmtId="0" fontId="24" fillId="9" borderId="35" xfId="0" applyNumberFormat="1" applyFont="1" applyFill="1" applyBorder="1" applyAlignment="1">
      <alignment horizontal="center" vertical="center" wrapText="1"/>
    </xf>
    <xf numFmtId="0" fontId="24" fillId="9" borderId="34" xfId="0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49" fontId="24" fillId="7" borderId="1" xfId="1" applyNumberFormat="1" applyFont="1" applyFill="1" applyBorder="1" applyAlignment="1">
      <alignment horizontal="center" vertical="center" wrapText="1"/>
    </xf>
    <xf numFmtId="49" fontId="24" fillId="7" borderId="5" xfId="1" applyNumberFormat="1" applyFont="1" applyFill="1" applyBorder="1" applyAlignment="1">
      <alignment horizontal="center" vertical="center" wrapText="1"/>
    </xf>
    <xf numFmtId="49" fontId="28" fillId="0" borderId="1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49" fontId="24" fillId="0" borderId="4" xfId="1" applyNumberFormat="1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49" fontId="30" fillId="7" borderId="1" xfId="1" applyNumberFormat="1" applyFont="1" applyFill="1" applyBorder="1" applyAlignment="1">
      <alignment horizontal="center" vertical="center" wrapText="1"/>
    </xf>
    <xf numFmtId="49" fontId="30" fillId="7" borderId="1" xfId="0" applyNumberFormat="1" applyFont="1" applyFill="1" applyBorder="1" applyAlignment="1">
      <alignment horizontal="center" vertical="center" wrapText="1"/>
    </xf>
    <xf numFmtId="49" fontId="24" fillId="8" borderId="3" xfId="0" applyNumberFormat="1" applyFont="1" applyFill="1" applyBorder="1" applyAlignment="1">
      <alignment horizontal="center" vertical="center" wrapText="1"/>
    </xf>
    <xf numFmtId="49" fontId="28" fillId="8" borderId="1" xfId="0" applyNumberFormat="1" applyFont="1" applyFill="1" applyBorder="1" applyAlignment="1">
      <alignment horizontal="center" vertical="center" wrapText="1"/>
    </xf>
    <xf numFmtId="49" fontId="24" fillId="7" borderId="6" xfId="0" applyNumberFormat="1" applyFont="1" applyFill="1" applyBorder="1" applyAlignment="1">
      <alignment horizontal="center" vertical="center" wrapText="1"/>
    </xf>
    <xf numFmtId="49" fontId="24" fillId="8" borderId="0" xfId="0" applyNumberFormat="1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49" fontId="32" fillId="0" borderId="38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Alignment="1">
      <alignment horizontal="center" vertical="center" wrapText="1"/>
    </xf>
    <xf numFmtId="49" fontId="24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49" fontId="28" fillId="0" borderId="48" xfId="0" applyNumberFormat="1" applyFont="1" applyFill="1" applyBorder="1" applyAlignment="1">
      <alignment vertical="center" wrapText="1"/>
    </xf>
    <xf numFmtId="49" fontId="28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Alignment="1">
      <alignment vertical="center" wrapText="1"/>
    </xf>
    <xf numFmtId="49" fontId="24" fillId="0" borderId="0" xfId="0" applyNumberFormat="1" applyFont="1" applyFill="1" applyAlignment="1">
      <alignment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49" fontId="32" fillId="0" borderId="18" xfId="0" applyNumberFormat="1" applyFont="1" applyFill="1" applyBorder="1" applyAlignment="1">
      <alignment horizontal="center" vertical="center" wrapText="1"/>
    </xf>
    <xf numFmtId="49" fontId="32" fillId="0" borderId="2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7" fillId="7" borderId="14" xfId="0" applyNumberFormat="1" applyFont="1" applyFill="1" applyBorder="1" applyAlignment="1">
      <alignment horizontal="center" vertical="center" wrapText="1"/>
    </xf>
    <xf numFmtId="0" fontId="27" fillId="7" borderId="15" xfId="0" applyNumberFormat="1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 wrapText="1"/>
    </xf>
    <xf numFmtId="0" fontId="27" fillId="8" borderId="24" xfId="0" applyNumberFormat="1" applyFont="1" applyFill="1" applyBorder="1" applyAlignment="1">
      <alignment horizontal="center" vertical="center" wrapText="1"/>
    </xf>
    <xf numFmtId="0" fontId="27" fillId="9" borderId="27" xfId="0" applyFont="1" applyFill="1" applyBorder="1" applyAlignment="1">
      <alignment horizontal="center" vertical="center" wrapText="1"/>
    </xf>
    <xf numFmtId="0" fontId="27" fillId="9" borderId="32" xfId="0" applyFont="1" applyFill="1" applyBorder="1" applyAlignment="1">
      <alignment horizontal="center" vertical="center" wrapText="1"/>
    </xf>
    <xf numFmtId="0" fontId="27" fillId="9" borderId="3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20" fontId="24" fillId="7" borderId="11" xfId="0" applyNumberFormat="1" applyFont="1" applyFill="1" applyBorder="1" applyAlignment="1">
      <alignment horizontal="center" vertical="center" wrapText="1"/>
    </xf>
    <xf numFmtId="0" fontId="0" fillId="0" borderId="22" xfId="0" applyBorder="1">
      <alignment vertical="center"/>
    </xf>
    <xf numFmtId="20" fontId="24" fillId="7" borderId="22" xfId="0" applyNumberFormat="1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vertical="center" wrapText="1"/>
    </xf>
    <xf numFmtId="0" fontId="24" fillId="7" borderId="26" xfId="0" applyFont="1" applyFill="1" applyBorder="1" applyAlignment="1">
      <alignment horizontal="center" vertical="center" wrapText="1"/>
    </xf>
    <xf numFmtId="0" fontId="24" fillId="7" borderId="25" xfId="0" applyNumberFormat="1" applyFont="1" applyFill="1" applyBorder="1" applyAlignment="1">
      <alignment horizontal="center" vertical="center" wrapText="1"/>
    </xf>
    <xf numFmtId="0" fontId="24" fillId="7" borderId="26" xfId="0" applyNumberFormat="1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24" fillId="7" borderId="22" xfId="0" applyFont="1" applyFill="1" applyBorder="1" applyAlignment="1">
      <alignment horizontal="center" vertical="center" wrapText="1"/>
    </xf>
    <xf numFmtId="0" fontId="24" fillId="8" borderId="24" xfId="0" applyNumberFormat="1" applyFont="1" applyFill="1" applyBorder="1" applyAlignment="1">
      <alignment horizontal="center" vertical="center" wrapText="1"/>
    </xf>
    <xf numFmtId="0" fontId="24" fillId="8" borderId="25" xfId="0" applyNumberFormat="1" applyFont="1" applyFill="1" applyBorder="1" applyAlignment="1">
      <alignment horizontal="center" vertical="center" wrapText="1"/>
    </xf>
    <xf numFmtId="0" fontId="24" fillId="8" borderId="26" xfId="0" applyNumberFormat="1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49" fontId="24" fillId="0" borderId="13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49" fontId="32" fillId="0" borderId="0" xfId="0" applyNumberFormat="1" applyFont="1" applyFill="1" applyAlignment="1">
      <alignment horizontal="center" vertical="center" wrapText="1"/>
    </xf>
    <xf numFmtId="0" fontId="30" fillId="0" borderId="39" xfId="0" applyNumberFormat="1" applyFont="1" applyFill="1" applyBorder="1" applyAlignment="1">
      <alignment horizontal="left" vertical="center" wrapText="1"/>
    </xf>
    <xf numFmtId="0" fontId="30" fillId="0" borderId="40" xfId="0" applyNumberFormat="1" applyFont="1" applyFill="1" applyBorder="1" applyAlignment="1">
      <alignment horizontal="left" vertical="center" wrapText="1"/>
    </xf>
    <xf numFmtId="0" fontId="30" fillId="0" borderId="41" xfId="0" applyNumberFormat="1" applyFont="1" applyFill="1" applyBorder="1" applyAlignment="1">
      <alignment horizontal="left" vertical="center" wrapText="1"/>
    </xf>
    <xf numFmtId="0" fontId="32" fillId="0" borderId="0" xfId="0" applyFont="1" applyFill="1" applyAlignment="1">
      <alignment horizontal="center" vertical="center" wrapText="1"/>
    </xf>
    <xf numFmtId="0" fontId="30" fillId="0" borderId="42" xfId="0" applyNumberFormat="1" applyFont="1" applyFill="1" applyBorder="1" applyAlignment="1">
      <alignment vertical="center" wrapText="1"/>
    </xf>
    <xf numFmtId="0" fontId="30" fillId="0" borderId="43" xfId="0" applyNumberFormat="1" applyFont="1" applyFill="1" applyBorder="1" applyAlignment="1">
      <alignment vertical="center" wrapText="1"/>
    </xf>
    <xf numFmtId="0" fontId="30" fillId="0" borderId="44" xfId="0" applyNumberFormat="1" applyFont="1" applyFill="1" applyBorder="1" applyAlignment="1">
      <alignment vertical="center" wrapText="1"/>
    </xf>
    <xf numFmtId="0" fontId="30" fillId="0" borderId="45" xfId="0" applyNumberFormat="1" applyFont="1" applyFill="1" applyBorder="1" applyAlignment="1">
      <alignment horizontal="left" vertical="center" wrapText="1"/>
    </xf>
    <xf numFmtId="0" fontId="30" fillId="0" borderId="46" xfId="0" applyNumberFormat="1" applyFont="1" applyFill="1" applyBorder="1" applyAlignment="1">
      <alignment horizontal="left" vertical="center" wrapText="1"/>
    </xf>
    <xf numFmtId="0" fontId="30" fillId="0" borderId="47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>
      <alignment horizontal="center" vertical="center" wrapText="1"/>
    </xf>
    <xf numFmtId="0" fontId="24" fillId="0" borderId="36" xfId="0" applyNumberFormat="1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9" borderId="28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20" fontId="4" fillId="0" borderId="4" xfId="0" applyNumberFormat="1" applyFont="1" applyFill="1" applyBorder="1" applyAlignment="1">
      <alignment horizontal="center" vertical="center" wrapText="1"/>
    </xf>
    <xf numFmtId="20" fontId="4" fillId="0" borderId="5" xfId="0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Normal" xfId="2"/>
    <cellStyle name="Normal 2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P12"/>
  <sheetViews>
    <sheetView workbookViewId="0">
      <selection activeCell="A9" sqref="A9:P9"/>
    </sheetView>
  </sheetViews>
  <sheetFormatPr defaultColWidth="9" defaultRowHeight="15"/>
  <cols>
    <col min="1" max="1" width="2.75" style="79" customWidth="1"/>
    <col min="2" max="16384" width="9" style="79"/>
  </cols>
  <sheetData>
    <row r="9" spans="1:16" s="78" customFormat="1" ht="42" customHeight="1">
      <c r="A9" s="81" t="s">
        <v>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spans="1:16" s="78" customFormat="1" ht="42" customHeight="1">
      <c r="A10" s="81" t="s">
        <v>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</row>
    <row r="11" spans="1:16" s="78" customFormat="1" ht="42" customHeight="1">
      <c r="A11" s="81" t="s">
        <v>2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</row>
    <row r="12" spans="1:16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</row>
  </sheetData>
  <mergeCells count="3">
    <mergeCell ref="A9:P9"/>
    <mergeCell ref="A10:P10"/>
    <mergeCell ref="A11:P11"/>
  </mergeCells>
  <phoneticPr fontId="39" type="noConversion"/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74"/>
  <sheetViews>
    <sheetView showGridLines="0" tabSelected="1" zoomScale="85" zoomScaleNormal="85" workbookViewId="0">
      <pane xSplit="4" ySplit="4" topLeftCell="F5" activePane="bottomRight" state="frozen"/>
      <selection pane="topRight" activeCell="E1" sqref="E1"/>
      <selection pane="bottomLeft" activeCell="A5" sqref="A5"/>
      <selection pane="bottomRight" activeCell="G97" sqref="G97"/>
    </sheetView>
  </sheetViews>
  <sheetFormatPr defaultColWidth="9" defaultRowHeight="15.75"/>
  <cols>
    <col min="1" max="2" width="7.5" style="8" customWidth="1"/>
    <col min="3" max="3" width="5" style="8" customWidth="1"/>
    <col min="4" max="4" width="7.125" style="8" customWidth="1"/>
    <col min="5" max="5" width="16" style="8" customWidth="1"/>
    <col min="6" max="6" width="14.25" style="8" customWidth="1"/>
    <col min="7" max="7" width="14" style="8" customWidth="1"/>
    <col min="8" max="8" width="16.625" style="8" customWidth="1"/>
    <col min="9" max="11" width="12" style="8" customWidth="1"/>
    <col min="12" max="12" width="12.625" style="8" customWidth="1"/>
    <col min="13" max="14" width="11.75" style="8" customWidth="1"/>
    <col min="15" max="15" width="12" style="8" customWidth="1"/>
    <col min="16" max="16" width="10.375" style="8" customWidth="1"/>
    <col min="17" max="17" width="14.75" style="8" customWidth="1"/>
    <col min="18" max="18" width="12" style="8" customWidth="1"/>
    <col min="19" max="19" width="15.625" style="8" customWidth="1"/>
    <col min="20" max="20" width="10.875" style="8" customWidth="1"/>
    <col min="21" max="22" width="14.125" style="8" customWidth="1"/>
    <col min="23" max="23" width="16.375" style="8" customWidth="1"/>
    <col min="24" max="24" width="9.5" style="8" customWidth="1"/>
    <col min="25" max="25" width="8.75" style="8" customWidth="1"/>
    <col min="26" max="26" width="8.5" style="8" customWidth="1"/>
    <col min="27" max="27" width="10.375" style="8" customWidth="1"/>
    <col min="28" max="28" width="24.625" style="8" customWidth="1"/>
    <col min="29" max="16384" width="9" style="8"/>
  </cols>
  <sheetData>
    <row r="1" spans="1:27" ht="54.75" customHeight="1">
      <c r="A1" s="82" t="s">
        <v>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3"/>
      <c r="Y1" s="83"/>
      <c r="Z1" s="83"/>
      <c r="AA1" s="83"/>
    </row>
    <row r="2" spans="1:27" ht="54" customHeight="1">
      <c r="A2" s="93" t="s">
        <v>4</v>
      </c>
      <c r="B2" s="141" t="s">
        <v>5</v>
      </c>
      <c r="C2" s="142"/>
      <c r="D2" s="93" t="s">
        <v>6</v>
      </c>
      <c r="E2" s="85" t="s">
        <v>7</v>
      </c>
      <c r="F2" s="86"/>
      <c r="G2" s="87" t="s">
        <v>8</v>
      </c>
      <c r="H2" s="88"/>
      <c r="I2" s="88"/>
      <c r="J2" s="88"/>
      <c r="K2" s="88"/>
      <c r="L2" s="88"/>
      <c r="M2" s="89" t="s">
        <v>9</v>
      </c>
      <c r="N2" s="89"/>
      <c r="O2" s="89"/>
      <c r="P2" s="89"/>
      <c r="Q2" s="89"/>
      <c r="R2" s="89"/>
      <c r="S2" s="89"/>
      <c r="T2" s="89"/>
      <c r="U2" s="89"/>
      <c r="V2" s="89"/>
      <c r="W2" s="89"/>
      <c r="X2" s="90" t="s">
        <v>10</v>
      </c>
      <c r="Y2" s="91"/>
      <c r="Z2" s="91"/>
      <c r="AA2" s="92"/>
    </row>
    <row r="3" spans="1:27" ht="32.25" customHeight="1">
      <c r="A3" s="94"/>
      <c r="B3" s="143"/>
      <c r="C3" s="144"/>
      <c r="D3" s="94"/>
      <c r="E3" s="96" t="s">
        <v>11</v>
      </c>
      <c r="F3" s="96" t="s">
        <v>12</v>
      </c>
      <c r="G3" s="96" t="s">
        <v>13</v>
      </c>
      <c r="H3" s="96" t="s">
        <v>14</v>
      </c>
      <c r="I3" s="99" t="s">
        <v>15</v>
      </c>
      <c r="J3" s="99" t="s">
        <v>16</v>
      </c>
      <c r="K3" s="101" t="s">
        <v>17</v>
      </c>
      <c r="L3" s="103" t="s">
        <v>18</v>
      </c>
      <c r="M3" s="105" t="s">
        <v>18</v>
      </c>
      <c r="N3" s="106" t="s">
        <v>19</v>
      </c>
      <c r="O3" s="105" t="s">
        <v>20</v>
      </c>
      <c r="P3" s="105" t="s">
        <v>21</v>
      </c>
      <c r="Q3" s="105" t="s">
        <v>22</v>
      </c>
      <c r="R3" s="105" t="s">
        <v>23</v>
      </c>
      <c r="S3" s="105" t="s">
        <v>24</v>
      </c>
      <c r="T3" s="105" t="s">
        <v>25</v>
      </c>
      <c r="U3" s="105" t="s">
        <v>26</v>
      </c>
      <c r="V3" s="106" t="s">
        <v>27</v>
      </c>
      <c r="W3" s="105" t="s">
        <v>28</v>
      </c>
      <c r="X3" s="147" t="s">
        <v>29</v>
      </c>
      <c r="Y3" s="148"/>
      <c r="Z3" s="149" t="s">
        <v>30</v>
      </c>
      <c r="AA3" s="148"/>
    </row>
    <row r="4" spans="1:27" ht="32.25" customHeight="1">
      <c r="A4" s="135"/>
      <c r="B4" s="145"/>
      <c r="C4" s="146"/>
      <c r="D4" s="95"/>
      <c r="E4" s="97"/>
      <c r="F4" s="97"/>
      <c r="G4" s="97"/>
      <c r="H4" s="98"/>
      <c r="I4" s="100"/>
      <c r="J4" s="100"/>
      <c r="K4" s="102"/>
      <c r="L4" s="104"/>
      <c r="M4" s="105"/>
      <c r="N4" s="107"/>
      <c r="O4" s="105"/>
      <c r="P4" s="105"/>
      <c r="Q4" s="105"/>
      <c r="R4" s="105"/>
      <c r="S4" s="105"/>
      <c r="T4" s="105"/>
      <c r="U4" s="105"/>
      <c r="V4" s="107"/>
      <c r="W4" s="105"/>
      <c r="X4" s="27" t="s">
        <v>31</v>
      </c>
      <c r="Y4" s="36" t="s">
        <v>32</v>
      </c>
      <c r="Z4" s="36" t="s">
        <v>31</v>
      </c>
      <c r="AA4" s="37" t="s">
        <v>32</v>
      </c>
    </row>
    <row r="5" spans="1:27" ht="15" customHeight="1">
      <c r="A5" s="136" t="s">
        <v>33</v>
      </c>
      <c r="B5" s="140" t="s">
        <v>34</v>
      </c>
      <c r="C5" s="9" t="s">
        <v>35</v>
      </c>
      <c r="D5" s="9">
        <v>28</v>
      </c>
      <c r="E5" s="9"/>
      <c r="F5" s="9"/>
      <c r="G5" s="10"/>
      <c r="H5" s="10"/>
      <c r="I5" s="21"/>
      <c r="J5" s="21"/>
      <c r="K5" s="21"/>
      <c r="L5" s="22"/>
      <c r="M5" s="23"/>
      <c r="N5" s="23"/>
      <c r="O5" s="23"/>
      <c r="P5" s="23"/>
      <c r="Q5" s="23"/>
      <c r="R5" s="23"/>
      <c r="S5" s="23"/>
      <c r="T5" s="28"/>
      <c r="U5" s="28"/>
      <c r="V5" s="28"/>
      <c r="W5" s="28"/>
      <c r="X5" s="17"/>
      <c r="Y5" s="17"/>
      <c r="Z5" s="17"/>
      <c r="AA5" s="38"/>
    </row>
    <row r="6" spans="1:27" ht="15" customHeight="1">
      <c r="A6" s="137"/>
      <c r="B6" s="116"/>
      <c r="C6" s="11" t="s">
        <v>36</v>
      </c>
      <c r="D6" s="11">
        <v>29</v>
      </c>
      <c r="E6" s="11"/>
      <c r="F6" s="11"/>
      <c r="G6" s="12"/>
      <c r="H6" s="12"/>
      <c r="I6" s="12"/>
      <c r="J6" s="12"/>
      <c r="K6" s="12"/>
      <c r="L6" s="12" t="s">
        <v>37</v>
      </c>
      <c r="M6" s="24" t="s">
        <v>37</v>
      </c>
      <c r="N6" s="24"/>
      <c r="O6" s="24"/>
      <c r="P6" s="24" t="s">
        <v>38</v>
      </c>
      <c r="Q6" s="24" t="s">
        <v>39</v>
      </c>
      <c r="R6" s="24" t="s">
        <v>40</v>
      </c>
      <c r="S6" s="24"/>
      <c r="T6" s="29"/>
      <c r="U6" s="30"/>
      <c r="V6" s="30"/>
      <c r="W6" s="30"/>
      <c r="X6" s="31">
        <f>COUNTA(G6:I6)*2</f>
        <v>0</v>
      </c>
      <c r="Y6" s="35">
        <f>COUNTA(P6:R6)*2</f>
        <v>6</v>
      </c>
      <c r="Z6" s="35">
        <f>COUNTA(G6:L6)*2</f>
        <v>2</v>
      </c>
      <c r="AA6" s="39">
        <f>COUNTA(M6)*2+COUNTA(T6)*3</f>
        <v>2</v>
      </c>
    </row>
    <row r="7" spans="1:27" ht="15" customHeight="1">
      <c r="A7" s="136" t="s">
        <v>41</v>
      </c>
      <c r="B7" s="116"/>
      <c r="C7" s="11" t="s">
        <v>42</v>
      </c>
      <c r="D7" s="12" t="s">
        <v>43</v>
      </c>
      <c r="E7" s="12"/>
      <c r="F7" s="12"/>
      <c r="G7" s="12"/>
      <c r="H7" s="12"/>
      <c r="I7" s="12"/>
      <c r="J7" s="12"/>
      <c r="K7" s="12"/>
      <c r="L7" s="12"/>
      <c r="M7" s="24"/>
      <c r="N7" s="24"/>
      <c r="O7" s="24"/>
      <c r="P7" s="24"/>
      <c r="Q7" s="24" t="s">
        <v>39</v>
      </c>
      <c r="R7" s="24" t="s">
        <v>40</v>
      </c>
      <c r="S7" s="24"/>
      <c r="T7" s="29"/>
      <c r="U7" s="30"/>
      <c r="V7" s="30"/>
      <c r="W7" s="30" t="s">
        <v>171</v>
      </c>
      <c r="X7" s="31">
        <f t="shared" ref="X7:X17" si="0">COUNTA(G7:I7)*2</f>
        <v>0</v>
      </c>
      <c r="Y7" s="35">
        <f t="shared" ref="Y7:Y39" si="1">COUNTA(P7:R7)*2</f>
        <v>4</v>
      </c>
      <c r="Z7" s="35">
        <f t="shared" ref="Z7:Z38" si="2">COUNTA(G7:L7)*2</f>
        <v>0</v>
      </c>
      <c r="AA7" s="39">
        <f t="shared" ref="AA7:AA38" si="3">COUNTA(M7)*2+COUNTA(T7)*3</f>
        <v>0</v>
      </c>
    </row>
    <row r="8" spans="1:27" ht="15" customHeight="1">
      <c r="A8" s="136"/>
      <c r="B8" s="116"/>
      <c r="C8" s="11" t="s">
        <v>44</v>
      </c>
      <c r="D8" s="11">
        <v>2</v>
      </c>
      <c r="E8" s="11"/>
      <c r="F8" s="11"/>
      <c r="G8" s="12"/>
      <c r="H8" s="12"/>
      <c r="I8" s="12"/>
      <c r="J8" s="12"/>
      <c r="K8" s="12"/>
      <c r="L8" s="12" t="s">
        <v>37</v>
      </c>
      <c r="M8" s="24" t="s">
        <v>37</v>
      </c>
      <c r="N8" s="24"/>
      <c r="O8" s="24"/>
      <c r="P8" s="24" t="s">
        <v>40</v>
      </c>
      <c r="Q8" s="24"/>
      <c r="R8" s="24"/>
      <c r="S8" s="24"/>
      <c r="T8" s="29"/>
      <c r="U8" s="30"/>
      <c r="V8" s="30"/>
      <c r="W8" s="30" t="s">
        <v>170</v>
      </c>
      <c r="X8" s="31">
        <f t="shared" si="0"/>
        <v>0</v>
      </c>
      <c r="Y8" s="35">
        <f t="shared" si="1"/>
        <v>2</v>
      </c>
      <c r="Z8" s="35">
        <f t="shared" si="2"/>
        <v>2</v>
      </c>
      <c r="AA8" s="39">
        <f t="shared" si="3"/>
        <v>2</v>
      </c>
    </row>
    <row r="9" spans="1:27" ht="15" customHeight="1">
      <c r="A9" s="136"/>
      <c r="B9" s="116"/>
      <c r="C9" s="11" t="s">
        <v>45</v>
      </c>
      <c r="D9" s="12" t="s">
        <v>46</v>
      </c>
      <c r="E9" s="12"/>
      <c r="F9" s="12"/>
      <c r="G9" s="12"/>
      <c r="H9" s="12"/>
      <c r="I9" s="12"/>
      <c r="J9" s="12"/>
      <c r="K9" s="12"/>
      <c r="L9" s="12" t="s">
        <v>37</v>
      </c>
      <c r="M9" s="24" t="s">
        <v>37</v>
      </c>
      <c r="N9" s="24"/>
      <c r="O9" s="24"/>
      <c r="P9" s="24" t="s">
        <v>40</v>
      </c>
      <c r="Q9" s="24" t="s">
        <v>39</v>
      </c>
      <c r="R9" s="24" t="s">
        <v>38</v>
      </c>
      <c r="S9" s="24"/>
      <c r="T9" s="29"/>
      <c r="U9" s="30"/>
      <c r="V9" s="30"/>
      <c r="W9" s="30"/>
      <c r="X9" s="31">
        <f t="shared" si="0"/>
        <v>0</v>
      </c>
      <c r="Y9" s="35">
        <f t="shared" si="1"/>
        <v>6</v>
      </c>
      <c r="Z9" s="35">
        <f t="shared" si="2"/>
        <v>2</v>
      </c>
      <c r="AA9" s="39">
        <f t="shared" si="3"/>
        <v>2</v>
      </c>
    </row>
    <row r="10" spans="1:27" ht="15" customHeight="1">
      <c r="A10" s="136"/>
      <c r="B10" s="116"/>
      <c r="C10" s="11" t="s">
        <v>47</v>
      </c>
      <c r="D10" s="12" t="s">
        <v>48</v>
      </c>
      <c r="E10" s="12"/>
      <c r="F10" s="12"/>
      <c r="G10" s="12"/>
      <c r="H10" s="12"/>
      <c r="I10" s="12"/>
      <c r="J10" s="12"/>
      <c r="K10" s="12"/>
      <c r="L10" s="12"/>
      <c r="M10" s="24"/>
      <c r="N10" s="24"/>
      <c r="O10" s="24"/>
      <c r="P10" s="24"/>
      <c r="Q10" s="24"/>
      <c r="R10" s="24"/>
      <c r="S10" s="24"/>
      <c r="T10" s="29"/>
      <c r="U10" s="30"/>
      <c r="V10" s="30"/>
      <c r="W10" s="30" t="s">
        <v>170</v>
      </c>
      <c r="X10" s="31">
        <f t="shared" si="0"/>
        <v>0</v>
      </c>
      <c r="Y10" s="35">
        <f t="shared" si="1"/>
        <v>0</v>
      </c>
      <c r="Z10" s="35">
        <f t="shared" si="2"/>
        <v>0</v>
      </c>
      <c r="AA10" s="39">
        <f t="shared" si="3"/>
        <v>0</v>
      </c>
    </row>
    <row r="11" spans="1:27" ht="15" customHeight="1">
      <c r="A11" s="136"/>
      <c r="B11" s="116"/>
      <c r="C11" s="13" t="s">
        <v>49</v>
      </c>
      <c r="D11" s="14">
        <v>5</v>
      </c>
      <c r="E11" s="14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9"/>
      <c r="U11" s="28"/>
      <c r="V11" s="28"/>
      <c r="W11" s="28"/>
      <c r="X11" s="28"/>
      <c r="Y11" s="28"/>
      <c r="Z11" s="28"/>
      <c r="AA11" s="40"/>
    </row>
    <row r="12" spans="1:27" ht="15" customHeight="1">
      <c r="A12" s="136"/>
      <c r="B12" s="116" t="s">
        <v>50</v>
      </c>
      <c r="C12" s="13" t="s">
        <v>35</v>
      </c>
      <c r="D12" s="14" t="s">
        <v>51</v>
      </c>
      <c r="E12" s="14"/>
      <c r="F12" s="14"/>
      <c r="G12" s="13"/>
      <c r="H12" s="13"/>
      <c r="I12" s="13"/>
      <c r="J12" s="14"/>
      <c r="K12" s="14"/>
      <c r="L12" s="13"/>
      <c r="M12" s="13"/>
      <c r="N12" s="13"/>
      <c r="O12" s="13"/>
      <c r="P12" s="13"/>
      <c r="Q12" s="13"/>
      <c r="R12" s="13"/>
      <c r="S12" s="13"/>
      <c r="T12" s="19"/>
      <c r="U12" s="28"/>
      <c r="V12" s="28"/>
      <c r="W12" s="28"/>
      <c r="X12" s="28"/>
      <c r="Y12" s="28"/>
      <c r="Z12" s="28"/>
      <c r="AA12" s="40"/>
    </row>
    <row r="13" spans="1:27" ht="15" customHeight="1">
      <c r="A13" s="136"/>
      <c r="B13" s="116"/>
      <c r="C13" s="11" t="s">
        <v>36</v>
      </c>
      <c r="D13" s="12" t="s">
        <v>52</v>
      </c>
      <c r="E13" s="12"/>
      <c r="F13" s="12"/>
      <c r="G13" s="12"/>
      <c r="H13" s="12"/>
      <c r="I13" s="12"/>
      <c r="J13" s="12"/>
      <c r="K13" s="12"/>
      <c r="L13" s="12" t="s">
        <v>37</v>
      </c>
      <c r="M13" s="24" t="s">
        <v>37</v>
      </c>
      <c r="N13" s="24"/>
      <c r="O13" s="24"/>
      <c r="P13" s="24" t="s">
        <v>38</v>
      </c>
      <c r="Q13" s="24" t="s">
        <v>39</v>
      </c>
      <c r="R13" s="24" t="s">
        <v>40</v>
      </c>
      <c r="S13" s="24"/>
      <c r="T13" s="29"/>
      <c r="U13" s="30"/>
      <c r="V13" s="30"/>
      <c r="W13" s="30"/>
      <c r="X13" s="31">
        <f t="shared" si="0"/>
        <v>0</v>
      </c>
      <c r="Y13" s="35">
        <f t="shared" si="1"/>
        <v>6</v>
      </c>
      <c r="Z13" s="35">
        <f t="shared" si="2"/>
        <v>2</v>
      </c>
      <c r="AA13" s="39">
        <f t="shared" si="3"/>
        <v>2</v>
      </c>
    </row>
    <row r="14" spans="1:27" ht="15" customHeight="1">
      <c r="A14" s="136"/>
      <c r="B14" s="116"/>
      <c r="C14" s="11" t="s">
        <v>42</v>
      </c>
      <c r="D14" s="11">
        <v>8</v>
      </c>
      <c r="E14" s="11"/>
      <c r="F14" s="11"/>
      <c r="G14" s="12"/>
      <c r="H14" s="12"/>
      <c r="I14" s="12"/>
      <c r="J14" s="12"/>
      <c r="K14" s="12"/>
      <c r="L14" s="12"/>
      <c r="M14" s="24"/>
      <c r="N14" s="24"/>
      <c r="O14" s="24"/>
      <c r="P14" s="24"/>
      <c r="Q14" s="24" t="s">
        <v>39</v>
      </c>
      <c r="R14" s="24" t="s">
        <v>40</v>
      </c>
      <c r="S14" s="24"/>
      <c r="T14" s="29"/>
      <c r="U14" s="30"/>
      <c r="V14" s="30"/>
      <c r="W14" s="30" t="s">
        <v>37</v>
      </c>
      <c r="X14" s="31">
        <f t="shared" si="0"/>
        <v>0</v>
      </c>
      <c r="Y14" s="35">
        <f t="shared" si="1"/>
        <v>4</v>
      </c>
      <c r="Z14" s="35">
        <f t="shared" si="2"/>
        <v>0</v>
      </c>
      <c r="AA14" s="39">
        <f t="shared" si="3"/>
        <v>0</v>
      </c>
    </row>
    <row r="15" spans="1:27" ht="15" customHeight="1">
      <c r="A15" s="136"/>
      <c r="B15" s="116"/>
      <c r="C15" s="11" t="s">
        <v>44</v>
      </c>
      <c r="D15" s="12" t="s">
        <v>53</v>
      </c>
      <c r="E15" s="12"/>
      <c r="F15" s="12"/>
      <c r="G15" s="12"/>
      <c r="H15" s="12"/>
      <c r="I15" s="12"/>
      <c r="J15" s="12"/>
      <c r="K15" s="12"/>
      <c r="L15" s="12" t="s">
        <v>37</v>
      </c>
      <c r="M15" s="24" t="s">
        <v>37</v>
      </c>
      <c r="N15" s="24"/>
      <c r="O15" s="24"/>
      <c r="P15" s="24" t="s">
        <v>40</v>
      </c>
      <c r="Q15" s="24"/>
      <c r="R15" s="24"/>
      <c r="S15" s="24"/>
      <c r="T15" s="29"/>
      <c r="U15" s="30"/>
      <c r="V15" s="30"/>
      <c r="W15" s="30" t="s">
        <v>39</v>
      </c>
      <c r="X15" s="31">
        <f t="shared" si="0"/>
        <v>0</v>
      </c>
      <c r="Y15" s="35">
        <f t="shared" si="1"/>
        <v>2</v>
      </c>
      <c r="Z15" s="35">
        <f t="shared" si="2"/>
        <v>2</v>
      </c>
      <c r="AA15" s="39">
        <f t="shared" si="3"/>
        <v>2</v>
      </c>
    </row>
    <row r="16" spans="1:27" ht="15" customHeight="1">
      <c r="A16" s="136"/>
      <c r="B16" s="116"/>
      <c r="C16" s="11" t="s">
        <v>42</v>
      </c>
      <c r="D16" s="12" t="s">
        <v>54</v>
      </c>
      <c r="E16" s="12"/>
      <c r="F16" s="12"/>
      <c r="G16" s="12"/>
      <c r="H16" s="12"/>
      <c r="I16" s="12"/>
      <c r="J16" s="12"/>
      <c r="K16" s="12"/>
      <c r="L16" s="12" t="s">
        <v>37</v>
      </c>
      <c r="M16" s="24" t="s">
        <v>37</v>
      </c>
      <c r="N16" s="24"/>
      <c r="O16" s="24"/>
      <c r="P16" s="24" t="s">
        <v>40</v>
      </c>
      <c r="Q16" s="24" t="s">
        <v>39</v>
      </c>
      <c r="R16" s="24" t="s">
        <v>38</v>
      </c>
      <c r="S16" s="24"/>
      <c r="T16" s="29"/>
      <c r="U16" s="30"/>
      <c r="V16" s="30"/>
      <c r="W16" s="30"/>
      <c r="X16" s="31">
        <f t="shared" si="0"/>
        <v>0</v>
      </c>
      <c r="Y16" s="35">
        <f t="shared" si="1"/>
        <v>6</v>
      </c>
      <c r="Z16" s="35">
        <f t="shared" si="2"/>
        <v>2</v>
      </c>
      <c r="AA16" s="39">
        <f t="shared" si="3"/>
        <v>2</v>
      </c>
    </row>
    <row r="17" spans="1:27" ht="15" customHeight="1">
      <c r="A17" s="136"/>
      <c r="B17" s="116"/>
      <c r="C17" s="11" t="s">
        <v>47</v>
      </c>
      <c r="D17" s="11">
        <v>11</v>
      </c>
      <c r="E17" s="11"/>
      <c r="F17" s="11"/>
      <c r="G17" s="12"/>
      <c r="H17" s="12"/>
      <c r="I17" s="12"/>
      <c r="J17" s="12"/>
      <c r="K17" s="12"/>
      <c r="L17" s="12"/>
      <c r="M17" s="24"/>
      <c r="N17" s="24"/>
      <c r="O17" s="24"/>
      <c r="P17" s="24"/>
      <c r="Q17" s="24"/>
      <c r="R17" s="24"/>
      <c r="S17" s="24"/>
      <c r="T17" s="29"/>
      <c r="U17" s="30"/>
      <c r="V17" s="30"/>
      <c r="W17" s="30" t="s">
        <v>172</v>
      </c>
      <c r="X17" s="31">
        <f t="shared" si="0"/>
        <v>0</v>
      </c>
      <c r="Y17" s="35">
        <f t="shared" si="1"/>
        <v>0</v>
      </c>
      <c r="Z17" s="35">
        <f t="shared" si="2"/>
        <v>0</v>
      </c>
      <c r="AA17" s="39">
        <f t="shared" si="3"/>
        <v>0</v>
      </c>
    </row>
    <row r="18" spans="1:27" ht="15" customHeight="1">
      <c r="A18" s="136"/>
      <c r="B18" s="116"/>
      <c r="C18" s="14" t="s">
        <v>49</v>
      </c>
      <c r="D18" s="14" t="s">
        <v>55</v>
      </c>
      <c r="E18" s="14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9"/>
      <c r="U18" s="19"/>
      <c r="V18" s="19"/>
      <c r="W18" s="28"/>
      <c r="X18" s="28"/>
      <c r="Y18" s="28"/>
      <c r="Z18" s="28"/>
      <c r="AA18" s="40"/>
    </row>
    <row r="19" spans="1:27" ht="15" customHeight="1">
      <c r="A19" s="136"/>
      <c r="B19" s="116" t="s">
        <v>56</v>
      </c>
      <c r="C19" s="14" t="s">
        <v>35</v>
      </c>
      <c r="D19" s="14" t="s">
        <v>57</v>
      </c>
      <c r="E19" s="14"/>
      <c r="F19" s="14"/>
      <c r="G19" s="14"/>
      <c r="H19" s="13"/>
      <c r="I19" s="13"/>
      <c r="J19" s="14"/>
      <c r="K19" s="14"/>
      <c r="L19" s="13"/>
      <c r="M19" s="13"/>
      <c r="N19" s="13"/>
      <c r="O19" s="13"/>
      <c r="P19" s="13"/>
      <c r="Q19" s="13"/>
      <c r="R19" s="13"/>
      <c r="S19" s="13"/>
      <c r="T19" s="19"/>
      <c r="U19" s="19"/>
      <c r="V19" s="19"/>
      <c r="W19" s="28"/>
      <c r="X19" s="28"/>
      <c r="Y19" s="28"/>
      <c r="Z19" s="28"/>
      <c r="AA19" s="40"/>
    </row>
    <row r="20" spans="1:27" ht="15" customHeight="1">
      <c r="A20" s="136"/>
      <c r="B20" s="116"/>
      <c r="C20" s="11" t="s">
        <v>36</v>
      </c>
      <c r="D20" s="11">
        <v>14</v>
      </c>
      <c r="E20" s="11"/>
      <c r="F20" s="11"/>
      <c r="G20" s="12"/>
      <c r="H20" s="12"/>
      <c r="I20" s="12"/>
      <c r="J20" s="12"/>
      <c r="K20" s="12"/>
      <c r="L20" s="12" t="s">
        <v>37</v>
      </c>
      <c r="M20" s="24" t="s">
        <v>37</v>
      </c>
      <c r="N20" s="24"/>
      <c r="O20" s="24"/>
      <c r="P20" s="24" t="s">
        <v>38</v>
      </c>
      <c r="Q20" s="24" t="s">
        <v>39</v>
      </c>
      <c r="R20" s="24" t="s">
        <v>40</v>
      </c>
      <c r="S20" s="24"/>
      <c r="T20" s="29"/>
      <c r="U20" s="30"/>
      <c r="V20" s="30"/>
      <c r="W20" s="30"/>
      <c r="X20" s="31">
        <f t="shared" ref="X20:X39" si="4">COUNTA(G20:I20)*2</f>
        <v>0</v>
      </c>
      <c r="Y20" s="35">
        <f t="shared" si="1"/>
        <v>6</v>
      </c>
      <c r="Z20" s="35">
        <f t="shared" si="2"/>
        <v>2</v>
      </c>
      <c r="AA20" s="39">
        <f t="shared" si="3"/>
        <v>2</v>
      </c>
    </row>
    <row r="21" spans="1:27" ht="15" customHeight="1">
      <c r="A21" s="136"/>
      <c r="B21" s="116"/>
      <c r="C21" s="11" t="s">
        <v>42</v>
      </c>
      <c r="D21" s="12" t="s">
        <v>58</v>
      </c>
      <c r="E21" s="12"/>
      <c r="F21" s="12"/>
      <c r="G21" s="12"/>
      <c r="H21" s="12"/>
      <c r="I21" s="12"/>
      <c r="J21" s="12"/>
      <c r="K21" s="12"/>
      <c r="L21" s="12"/>
      <c r="M21" s="24"/>
      <c r="N21" s="24"/>
      <c r="O21" s="24"/>
      <c r="P21" s="24"/>
      <c r="Q21" s="24" t="s">
        <v>39</v>
      </c>
      <c r="R21" s="24" t="s">
        <v>40</v>
      </c>
      <c r="S21" s="24"/>
      <c r="T21" s="29"/>
      <c r="U21" s="30"/>
      <c r="V21" s="30"/>
      <c r="W21" s="30"/>
      <c r="X21" s="31">
        <f t="shared" si="4"/>
        <v>0</v>
      </c>
      <c r="Y21" s="35">
        <f t="shared" si="1"/>
        <v>4</v>
      </c>
      <c r="Z21" s="35">
        <f t="shared" si="2"/>
        <v>0</v>
      </c>
      <c r="AA21" s="39">
        <f t="shared" si="3"/>
        <v>0</v>
      </c>
    </row>
    <row r="22" spans="1:27" ht="15" customHeight="1">
      <c r="A22" s="136"/>
      <c r="B22" s="116"/>
      <c r="C22" s="11" t="s">
        <v>44</v>
      </c>
      <c r="D22" s="12" t="s">
        <v>59</v>
      </c>
      <c r="E22" s="12"/>
      <c r="F22" s="12"/>
      <c r="G22" s="12"/>
      <c r="H22" s="12"/>
      <c r="I22" s="12"/>
      <c r="J22" s="12"/>
      <c r="K22" s="12"/>
      <c r="L22" s="12" t="s">
        <v>37</v>
      </c>
      <c r="M22" s="24" t="s">
        <v>37</v>
      </c>
      <c r="N22" s="24"/>
      <c r="O22" s="24"/>
      <c r="P22" s="24" t="s">
        <v>40</v>
      </c>
      <c r="Q22" s="24"/>
      <c r="R22" s="24"/>
      <c r="S22" s="24"/>
      <c r="T22" s="29"/>
      <c r="U22" s="30"/>
      <c r="V22" s="30"/>
      <c r="W22" s="30"/>
      <c r="X22" s="31">
        <f t="shared" si="4"/>
        <v>0</v>
      </c>
      <c r="Y22" s="35">
        <f t="shared" si="1"/>
        <v>2</v>
      </c>
      <c r="Z22" s="35">
        <f t="shared" si="2"/>
        <v>2</v>
      </c>
      <c r="AA22" s="39">
        <f t="shared" si="3"/>
        <v>2</v>
      </c>
    </row>
    <row r="23" spans="1:27" ht="15" customHeight="1">
      <c r="A23" s="136"/>
      <c r="B23" s="116"/>
      <c r="C23" s="12" t="s">
        <v>45</v>
      </c>
      <c r="D23" s="12" t="s">
        <v>60</v>
      </c>
      <c r="E23" s="12"/>
      <c r="F23" s="12"/>
      <c r="G23" s="12"/>
      <c r="H23" s="12"/>
      <c r="I23" s="12"/>
      <c r="J23" s="12"/>
      <c r="K23" s="12"/>
      <c r="L23" s="12" t="s">
        <v>37</v>
      </c>
      <c r="M23" s="24" t="s">
        <v>37</v>
      </c>
      <c r="N23" s="24"/>
      <c r="O23" s="24"/>
      <c r="P23" s="24" t="s">
        <v>40</v>
      </c>
      <c r="Q23" s="24" t="s">
        <v>39</v>
      </c>
      <c r="R23" s="24" t="s">
        <v>38</v>
      </c>
      <c r="S23" s="24"/>
      <c r="T23" s="29"/>
      <c r="U23" s="30"/>
      <c r="V23" s="30"/>
      <c r="W23" s="30"/>
      <c r="X23" s="31">
        <f t="shared" si="4"/>
        <v>0</v>
      </c>
      <c r="Y23" s="35">
        <f t="shared" si="1"/>
        <v>6</v>
      </c>
      <c r="Z23" s="35">
        <f t="shared" si="2"/>
        <v>2</v>
      </c>
      <c r="AA23" s="39">
        <f t="shared" si="3"/>
        <v>2</v>
      </c>
    </row>
    <row r="24" spans="1:27" ht="15" customHeight="1">
      <c r="A24" s="136"/>
      <c r="B24" s="116"/>
      <c r="C24" s="12" t="s">
        <v>47</v>
      </c>
      <c r="D24" s="12" t="s">
        <v>61</v>
      </c>
      <c r="E24" s="12"/>
      <c r="F24" s="12"/>
      <c r="G24" s="12"/>
      <c r="H24" s="12"/>
      <c r="I24" s="12"/>
      <c r="J24" s="12"/>
      <c r="K24" s="12"/>
      <c r="L24" s="12"/>
      <c r="M24" s="24"/>
      <c r="N24" s="24"/>
      <c r="O24" s="24"/>
      <c r="P24" s="24"/>
      <c r="Q24" s="24"/>
      <c r="R24" s="24"/>
      <c r="S24" s="24"/>
      <c r="T24" s="29"/>
      <c r="U24" s="30"/>
      <c r="V24" s="30"/>
      <c r="W24" s="30"/>
      <c r="X24" s="31">
        <f t="shared" si="4"/>
        <v>0</v>
      </c>
      <c r="Y24" s="35">
        <f t="shared" si="1"/>
        <v>0</v>
      </c>
      <c r="Z24" s="35">
        <f t="shared" si="2"/>
        <v>0</v>
      </c>
      <c r="AA24" s="39">
        <f t="shared" si="3"/>
        <v>0</v>
      </c>
    </row>
    <row r="25" spans="1:27" ht="15" customHeight="1">
      <c r="A25" s="136"/>
      <c r="B25" s="116"/>
      <c r="C25" s="13" t="s">
        <v>49</v>
      </c>
      <c r="D25" s="13" t="s">
        <v>62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9"/>
      <c r="U25" s="19"/>
      <c r="V25" s="19"/>
      <c r="W25" s="28"/>
      <c r="X25" s="28"/>
      <c r="Y25" s="28"/>
      <c r="Z25" s="28"/>
      <c r="AA25" s="40"/>
    </row>
    <row r="26" spans="1:27" ht="15" customHeight="1">
      <c r="A26" s="136"/>
      <c r="B26" s="116" t="s">
        <v>63</v>
      </c>
      <c r="C26" s="13" t="s">
        <v>35</v>
      </c>
      <c r="D26" s="14" t="s">
        <v>64</v>
      </c>
      <c r="E26" s="14"/>
      <c r="F26" s="14"/>
      <c r="G26" s="13"/>
      <c r="H26" s="13"/>
      <c r="I26" s="13"/>
      <c r="J26" s="14"/>
      <c r="K26" s="14"/>
      <c r="L26" s="13"/>
      <c r="M26" s="13"/>
      <c r="N26" s="13"/>
      <c r="O26" s="13"/>
      <c r="P26" s="13"/>
      <c r="Q26" s="13"/>
      <c r="R26" s="13"/>
      <c r="S26" s="13"/>
      <c r="T26" s="19"/>
      <c r="U26" s="19"/>
      <c r="V26" s="19"/>
      <c r="W26" s="28"/>
      <c r="X26" s="28"/>
      <c r="Y26" s="28"/>
      <c r="Z26" s="28"/>
      <c r="AA26" s="40"/>
    </row>
    <row r="27" spans="1:27" ht="15" customHeight="1">
      <c r="A27" s="136"/>
      <c r="B27" s="116"/>
      <c r="C27" s="12" t="s">
        <v>36</v>
      </c>
      <c r="D27" s="12" t="s">
        <v>65</v>
      </c>
      <c r="E27" s="12"/>
      <c r="F27" s="12"/>
      <c r="G27" s="12"/>
      <c r="H27" s="12" t="s">
        <v>66</v>
      </c>
      <c r="I27" s="12"/>
      <c r="J27" s="12"/>
      <c r="K27" s="12"/>
      <c r="L27" s="12" t="s">
        <v>37</v>
      </c>
      <c r="M27" s="24" t="s">
        <v>37</v>
      </c>
      <c r="N27" s="24"/>
      <c r="O27" s="24"/>
      <c r="P27" s="24" t="s">
        <v>38</v>
      </c>
      <c r="Q27" s="24" t="s">
        <v>39</v>
      </c>
      <c r="R27" s="24" t="s">
        <v>40</v>
      </c>
      <c r="S27" s="24"/>
      <c r="T27" s="29"/>
      <c r="U27" s="30"/>
      <c r="V27" s="30"/>
      <c r="W27" s="30"/>
      <c r="X27" s="31">
        <f t="shared" si="4"/>
        <v>2</v>
      </c>
      <c r="Y27" s="35">
        <f t="shared" si="1"/>
        <v>6</v>
      </c>
      <c r="Z27" s="35">
        <f t="shared" si="2"/>
        <v>4</v>
      </c>
      <c r="AA27" s="39">
        <f t="shared" si="3"/>
        <v>2</v>
      </c>
    </row>
    <row r="28" spans="1:27" ht="15" customHeight="1">
      <c r="A28" s="136"/>
      <c r="B28" s="116"/>
      <c r="C28" s="12" t="s">
        <v>42</v>
      </c>
      <c r="D28" s="12" t="s">
        <v>68</v>
      </c>
      <c r="E28" s="12"/>
      <c r="F28" s="12"/>
      <c r="G28" s="12"/>
      <c r="H28" s="12" t="s">
        <v>66</v>
      </c>
      <c r="I28" s="12"/>
      <c r="J28" s="12"/>
      <c r="K28" s="12"/>
      <c r="L28" s="12"/>
      <c r="M28" s="24"/>
      <c r="N28" s="24"/>
      <c r="O28" s="24"/>
      <c r="P28" s="24"/>
      <c r="Q28" s="24" t="s">
        <v>39</v>
      </c>
      <c r="R28" s="24" t="s">
        <v>40</v>
      </c>
      <c r="S28" s="24"/>
      <c r="T28" s="29"/>
      <c r="U28" s="30"/>
      <c r="V28" s="30"/>
      <c r="W28" s="30"/>
      <c r="X28" s="31">
        <f t="shared" si="4"/>
        <v>2</v>
      </c>
      <c r="Y28" s="35">
        <f t="shared" si="1"/>
        <v>4</v>
      </c>
      <c r="Z28" s="35">
        <f t="shared" si="2"/>
        <v>2</v>
      </c>
      <c r="AA28" s="39">
        <f t="shared" si="3"/>
        <v>0</v>
      </c>
    </row>
    <row r="29" spans="1:27" ht="15" customHeight="1">
      <c r="A29" s="136"/>
      <c r="B29" s="116"/>
      <c r="C29" s="12" t="s">
        <v>44</v>
      </c>
      <c r="D29" s="12" t="s">
        <v>69</v>
      </c>
      <c r="E29" s="12"/>
      <c r="F29" s="12"/>
      <c r="G29" s="12"/>
      <c r="H29" s="12"/>
      <c r="I29" s="12"/>
      <c r="J29" s="12"/>
      <c r="K29" s="12"/>
      <c r="L29" s="12" t="s">
        <v>37</v>
      </c>
      <c r="M29" s="24" t="s">
        <v>37</v>
      </c>
      <c r="N29" s="24"/>
      <c r="O29" s="24"/>
      <c r="P29" s="24" t="s">
        <v>40</v>
      </c>
      <c r="Q29" s="24"/>
      <c r="R29" s="24"/>
      <c r="S29" s="24"/>
      <c r="T29" s="29"/>
      <c r="U29" s="30"/>
      <c r="V29" s="30"/>
      <c r="W29" s="30"/>
      <c r="X29" s="31">
        <f t="shared" si="4"/>
        <v>0</v>
      </c>
      <c r="Y29" s="35">
        <f t="shared" si="1"/>
        <v>2</v>
      </c>
      <c r="Z29" s="35">
        <f t="shared" si="2"/>
        <v>2</v>
      </c>
      <c r="AA29" s="39">
        <f t="shared" si="3"/>
        <v>2</v>
      </c>
    </row>
    <row r="30" spans="1:27" ht="15" customHeight="1">
      <c r="A30" s="136"/>
      <c r="B30" s="116"/>
      <c r="C30" s="12" t="s">
        <v>45</v>
      </c>
      <c r="D30" s="12" t="s">
        <v>70</v>
      </c>
      <c r="E30" s="12"/>
      <c r="F30" s="12"/>
      <c r="G30" s="12"/>
      <c r="H30" s="12" t="s">
        <v>66</v>
      </c>
      <c r="I30" s="12"/>
      <c r="J30" s="12"/>
      <c r="K30" s="12"/>
      <c r="L30" s="12" t="s">
        <v>37</v>
      </c>
      <c r="M30" s="24" t="s">
        <v>37</v>
      </c>
      <c r="N30" s="24"/>
      <c r="O30" s="24"/>
      <c r="P30" s="24" t="s">
        <v>40</v>
      </c>
      <c r="Q30" s="24" t="s">
        <v>39</v>
      </c>
      <c r="R30" s="24" t="s">
        <v>38</v>
      </c>
      <c r="S30" s="24"/>
      <c r="T30" s="29"/>
      <c r="U30" s="30"/>
      <c r="V30" s="30"/>
      <c r="W30" s="30"/>
      <c r="X30" s="31">
        <f t="shared" si="4"/>
        <v>2</v>
      </c>
      <c r="Y30" s="35">
        <f t="shared" si="1"/>
        <v>6</v>
      </c>
      <c r="Z30" s="35">
        <f t="shared" si="2"/>
        <v>4</v>
      </c>
      <c r="AA30" s="39">
        <f t="shared" si="3"/>
        <v>2</v>
      </c>
    </row>
    <row r="31" spans="1:27" ht="15" customHeight="1">
      <c r="A31" s="136"/>
      <c r="B31" s="116"/>
      <c r="C31" s="12" t="s">
        <v>47</v>
      </c>
      <c r="D31" s="12" t="s">
        <v>71</v>
      </c>
      <c r="E31" s="12"/>
      <c r="F31" s="12"/>
      <c r="G31" s="12"/>
      <c r="H31" s="12" t="s">
        <v>66</v>
      </c>
      <c r="I31" s="12"/>
      <c r="J31" s="12"/>
      <c r="K31" s="12"/>
      <c r="L31" s="12"/>
      <c r="M31" s="24"/>
      <c r="N31" s="24"/>
      <c r="O31" s="24"/>
      <c r="P31" s="24"/>
      <c r="Q31" s="24"/>
      <c r="R31" s="24"/>
      <c r="S31" s="24"/>
      <c r="T31" s="29"/>
      <c r="U31" s="30"/>
      <c r="V31" s="30"/>
      <c r="W31" s="30"/>
      <c r="X31" s="31">
        <f t="shared" si="4"/>
        <v>2</v>
      </c>
      <c r="Y31" s="35">
        <f t="shared" si="1"/>
        <v>0</v>
      </c>
      <c r="Z31" s="35">
        <f t="shared" si="2"/>
        <v>2</v>
      </c>
      <c r="AA31" s="39">
        <f t="shared" si="3"/>
        <v>0</v>
      </c>
    </row>
    <row r="32" spans="1:27" ht="15" customHeight="1">
      <c r="A32" s="136"/>
      <c r="B32" s="116"/>
      <c r="C32" s="13" t="s">
        <v>49</v>
      </c>
      <c r="D32" s="13" t="s">
        <v>72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9"/>
      <c r="U32" s="19"/>
      <c r="V32" s="19"/>
      <c r="W32" s="19"/>
      <c r="X32" s="19"/>
      <c r="Y32" s="19"/>
      <c r="Z32" s="19"/>
      <c r="AA32" s="41"/>
    </row>
    <row r="33" spans="1:27" ht="15" customHeight="1">
      <c r="A33" s="136"/>
      <c r="B33" s="116" t="s">
        <v>73</v>
      </c>
      <c r="C33" s="14" t="s">
        <v>35</v>
      </c>
      <c r="D33" s="13" t="s">
        <v>74</v>
      </c>
      <c r="E33" s="13"/>
      <c r="F33" s="13"/>
      <c r="G33" s="13"/>
      <c r="H33" s="13"/>
      <c r="I33" s="13"/>
      <c r="J33" s="14"/>
      <c r="K33" s="14"/>
      <c r="L33" s="13"/>
      <c r="M33" s="13"/>
      <c r="N33" s="13"/>
      <c r="O33" s="13"/>
      <c r="P33" s="13"/>
      <c r="Q33" s="13"/>
      <c r="R33" s="13"/>
      <c r="S33" s="13"/>
      <c r="T33" s="19"/>
      <c r="U33" s="19"/>
      <c r="V33" s="19"/>
      <c r="W33" s="19"/>
      <c r="X33" s="19"/>
      <c r="Y33" s="19"/>
      <c r="Z33" s="19"/>
      <c r="AA33" s="41"/>
    </row>
    <row r="34" spans="1:27" ht="15" customHeight="1">
      <c r="A34" s="136"/>
      <c r="B34" s="116"/>
      <c r="C34" s="12" t="s">
        <v>36</v>
      </c>
      <c r="D34" s="12" t="s">
        <v>75</v>
      </c>
      <c r="E34" s="12"/>
      <c r="F34" s="12"/>
      <c r="G34" s="12" t="s">
        <v>39</v>
      </c>
      <c r="H34" s="12"/>
      <c r="I34" s="12"/>
      <c r="J34" s="12"/>
      <c r="K34" s="12"/>
      <c r="L34" s="12" t="s">
        <v>37</v>
      </c>
      <c r="M34" s="24" t="s">
        <v>37</v>
      </c>
      <c r="N34" s="24"/>
      <c r="O34" s="24"/>
      <c r="P34" s="24" t="s">
        <v>38</v>
      </c>
      <c r="Q34" s="24" t="s">
        <v>39</v>
      </c>
      <c r="R34" s="24" t="s">
        <v>40</v>
      </c>
      <c r="S34" s="24"/>
      <c r="T34" s="29" t="s">
        <v>67</v>
      </c>
      <c r="U34" s="30"/>
      <c r="V34" s="30"/>
      <c r="W34" s="30"/>
      <c r="X34" s="31">
        <f t="shared" si="4"/>
        <v>2</v>
      </c>
      <c r="Y34" s="35">
        <f t="shared" si="1"/>
        <v>6</v>
      </c>
      <c r="Z34" s="35">
        <f t="shared" si="2"/>
        <v>4</v>
      </c>
      <c r="AA34" s="39">
        <f t="shared" si="3"/>
        <v>5</v>
      </c>
    </row>
    <row r="35" spans="1:27" ht="15" customHeight="1">
      <c r="A35" s="136"/>
      <c r="B35" s="116"/>
      <c r="C35" s="11" t="s">
        <v>42</v>
      </c>
      <c r="D35" s="12" t="s">
        <v>76</v>
      </c>
      <c r="E35" s="15"/>
      <c r="F35" s="15"/>
      <c r="G35" s="15" t="s">
        <v>39</v>
      </c>
      <c r="H35" s="15"/>
      <c r="I35" s="15"/>
      <c r="J35" s="15"/>
      <c r="K35" s="15"/>
      <c r="L35" s="15"/>
      <c r="M35" s="25"/>
      <c r="N35" s="25"/>
      <c r="O35" s="25"/>
      <c r="P35" s="25"/>
      <c r="Q35" s="25" t="s">
        <v>39</v>
      </c>
      <c r="R35" s="25" t="s">
        <v>40</v>
      </c>
      <c r="S35" s="25"/>
      <c r="T35" s="32" t="s">
        <v>67</v>
      </c>
      <c r="U35" s="33"/>
      <c r="V35" s="33"/>
      <c r="W35" s="33"/>
      <c r="X35" s="34">
        <f t="shared" si="4"/>
        <v>2</v>
      </c>
      <c r="Y35" s="42">
        <f t="shared" si="1"/>
        <v>4</v>
      </c>
      <c r="Z35" s="42">
        <f t="shared" si="2"/>
        <v>2</v>
      </c>
      <c r="AA35" s="43">
        <f t="shared" si="3"/>
        <v>3</v>
      </c>
    </row>
    <row r="36" spans="1:27" ht="15" customHeight="1">
      <c r="A36" s="136"/>
      <c r="B36" s="116"/>
      <c r="C36" s="11" t="s">
        <v>44</v>
      </c>
      <c r="D36" s="16" t="s">
        <v>77</v>
      </c>
      <c r="E36" s="12"/>
      <c r="F36" s="12"/>
      <c r="G36" s="12"/>
      <c r="H36" s="12"/>
      <c r="I36" s="12"/>
      <c r="J36" s="12"/>
      <c r="K36" s="12"/>
      <c r="L36" s="12" t="s">
        <v>37</v>
      </c>
      <c r="M36" s="24" t="s">
        <v>37</v>
      </c>
      <c r="N36" s="24"/>
      <c r="O36" s="24"/>
      <c r="P36" s="24" t="s">
        <v>40</v>
      </c>
      <c r="Q36" s="24"/>
      <c r="R36" s="24"/>
      <c r="S36" s="24"/>
      <c r="T36" s="24"/>
      <c r="U36" s="24"/>
      <c r="V36" s="24"/>
      <c r="W36" s="24"/>
      <c r="X36" s="35">
        <f t="shared" si="4"/>
        <v>0</v>
      </c>
      <c r="Y36" s="35">
        <f t="shared" si="1"/>
        <v>2</v>
      </c>
      <c r="Z36" s="35">
        <f t="shared" si="2"/>
        <v>2</v>
      </c>
      <c r="AA36" s="35">
        <f t="shared" si="3"/>
        <v>2</v>
      </c>
    </row>
    <row r="37" spans="1:27" ht="15" customHeight="1">
      <c r="A37" s="136"/>
      <c r="B37" s="116"/>
      <c r="C37" s="11" t="s">
        <v>45</v>
      </c>
      <c r="D37" s="16" t="s">
        <v>78</v>
      </c>
      <c r="E37" s="12"/>
      <c r="F37" s="12"/>
      <c r="G37" s="12" t="s">
        <v>39</v>
      </c>
      <c r="H37" s="12" t="s">
        <v>79</v>
      </c>
      <c r="I37" s="12"/>
      <c r="J37" s="12"/>
      <c r="K37" s="12"/>
      <c r="L37" s="12" t="s">
        <v>37</v>
      </c>
      <c r="M37" s="24" t="s">
        <v>37</v>
      </c>
      <c r="N37" s="24"/>
      <c r="O37" s="24"/>
      <c r="P37" s="24" t="s">
        <v>40</v>
      </c>
      <c r="Q37" s="24" t="s">
        <v>39</v>
      </c>
      <c r="R37" s="24" t="s">
        <v>38</v>
      </c>
      <c r="S37" s="24"/>
      <c r="T37" s="24" t="s">
        <v>67</v>
      </c>
      <c r="U37" s="24"/>
      <c r="V37" s="24"/>
      <c r="W37" s="24"/>
      <c r="X37" s="35">
        <f t="shared" si="4"/>
        <v>4</v>
      </c>
      <c r="Y37" s="35">
        <f t="shared" si="1"/>
        <v>6</v>
      </c>
      <c r="Z37" s="35">
        <f t="shared" si="2"/>
        <v>6</v>
      </c>
      <c r="AA37" s="35">
        <f t="shared" si="3"/>
        <v>5</v>
      </c>
    </row>
    <row r="38" spans="1:27" ht="15" customHeight="1">
      <c r="A38" s="138" t="s">
        <v>80</v>
      </c>
      <c r="B38" s="115"/>
      <c r="C38" s="11" t="s">
        <v>47</v>
      </c>
      <c r="D38" s="16">
        <v>1</v>
      </c>
      <c r="E38" s="12"/>
      <c r="F38" s="12"/>
      <c r="G38" s="12" t="s">
        <v>39</v>
      </c>
      <c r="H38" s="12"/>
      <c r="I38" s="12"/>
      <c r="J38" s="12"/>
      <c r="K38" s="12"/>
      <c r="L38" s="12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35">
        <f t="shared" si="4"/>
        <v>2</v>
      </c>
      <c r="Y38" s="35">
        <f t="shared" si="1"/>
        <v>0</v>
      </c>
      <c r="Z38" s="35">
        <f t="shared" si="2"/>
        <v>2</v>
      </c>
      <c r="AA38" s="35">
        <f t="shared" si="3"/>
        <v>0</v>
      </c>
    </row>
    <row r="39" spans="1:27" ht="15" customHeight="1">
      <c r="A39" s="136"/>
      <c r="B39" s="115"/>
      <c r="C39" s="12" t="s">
        <v>49</v>
      </c>
      <c r="D39" s="16" t="s">
        <v>81</v>
      </c>
      <c r="E39" s="12"/>
      <c r="F39" s="12"/>
      <c r="G39" s="12"/>
      <c r="H39" s="12"/>
      <c r="I39" s="12"/>
      <c r="J39" s="12"/>
      <c r="K39" s="12"/>
      <c r="L39" s="1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35">
        <f t="shared" si="4"/>
        <v>0</v>
      </c>
      <c r="Y39" s="35">
        <f t="shared" si="1"/>
        <v>0</v>
      </c>
      <c r="Z39" s="35">
        <f t="shared" ref="Z39:Z67" si="5">COUNTA(G39:L39)*2</f>
        <v>0</v>
      </c>
      <c r="AA39" s="35">
        <f t="shared" ref="AA39:AA67" si="6">COUNTA(M39)*2+COUNTA(T39)*3</f>
        <v>0</v>
      </c>
    </row>
    <row r="40" spans="1:27" ht="15" customHeight="1">
      <c r="A40" s="136"/>
      <c r="B40" s="115" t="s">
        <v>82</v>
      </c>
      <c r="C40" s="13" t="s">
        <v>35</v>
      </c>
      <c r="D40" s="19" t="s">
        <v>46</v>
      </c>
      <c r="E40" s="117" t="s">
        <v>173</v>
      </c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</row>
    <row r="41" spans="1:27" ht="15" customHeight="1">
      <c r="A41" s="136"/>
      <c r="B41" s="115"/>
      <c r="C41" s="13" t="s">
        <v>36</v>
      </c>
      <c r="D41" s="19" t="s">
        <v>48</v>
      </c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</row>
    <row r="42" spans="1:27" ht="15" customHeight="1">
      <c r="A42" s="136"/>
      <c r="B42" s="115"/>
      <c r="C42" s="13" t="s">
        <v>42</v>
      </c>
      <c r="D42" s="19" t="s">
        <v>83</v>
      </c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</row>
    <row r="43" spans="1:27" ht="15" customHeight="1">
      <c r="A43" s="136"/>
      <c r="B43" s="115"/>
      <c r="C43" s="12" t="s">
        <v>44</v>
      </c>
      <c r="D43" s="16" t="s">
        <v>51</v>
      </c>
      <c r="E43" s="12"/>
      <c r="F43" s="12"/>
      <c r="G43" s="12"/>
      <c r="H43" s="12"/>
      <c r="I43" s="12"/>
      <c r="J43" s="12"/>
      <c r="K43" s="12"/>
      <c r="L43" s="12" t="s">
        <v>37</v>
      </c>
      <c r="M43" s="24" t="s">
        <v>37</v>
      </c>
      <c r="N43" s="24"/>
      <c r="O43" s="24"/>
      <c r="P43" s="24" t="s">
        <v>40</v>
      </c>
      <c r="Q43" s="24"/>
      <c r="R43" s="24"/>
      <c r="S43" s="24"/>
      <c r="T43" s="24"/>
      <c r="U43" s="24"/>
      <c r="V43" s="24"/>
      <c r="W43" s="24"/>
      <c r="X43" s="35">
        <f t="shared" ref="X43:X67" si="7">COUNTA(G43:I43)*2</f>
        <v>0</v>
      </c>
      <c r="Y43" s="35">
        <f t="shared" ref="Y43:Y67" si="8">COUNTA(P43:R43)*2</f>
        <v>2</v>
      </c>
      <c r="Z43" s="35">
        <f t="shared" si="5"/>
        <v>2</v>
      </c>
      <c r="AA43" s="35">
        <f t="shared" si="6"/>
        <v>2</v>
      </c>
    </row>
    <row r="44" spans="1:27" ht="15" customHeight="1">
      <c r="A44" s="136"/>
      <c r="B44" s="115"/>
      <c r="C44" s="12" t="s">
        <v>45</v>
      </c>
      <c r="D44" s="16" t="s">
        <v>52</v>
      </c>
      <c r="E44" s="12"/>
      <c r="F44" s="12"/>
      <c r="G44" s="12" t="s">
        <v>39</v>
      </c>
      <c r="H44" s="12"/>
      <c r="I44" s="12"/>
      <c r="J44" s="12"/>
      <c r="K44" s="12"/>
      <c r="L44" s="12" t="s">
        <v>37</v>
      </c>
      <c r="M44" s="24" t="s">
        <v>37</v>
      </c>
      <c r="N44" s="24"/>
      <c r="O44" s="24"/>
      <c r="P44" s="24" t="s">
        <v>40</v>
      </c>
      <c r="Q44" s="24" t="s">
        <v>39</v>
      </c>
      <c r="R44" s="24" t="s">
        <v>38</v>
      </c>
      <c r="S44" s="24"/>
      <c r="T44" s="24" t="s">
        <v>67</v>
      </c>
      <c r="U44" s="24"/>
      <c r="V44" s="24"/>
      <c r="W44" s="24"/>
      <c r="X44" s="35">
        <f t="shared" si="7"/>
        <v>2</v>
      </c>
      <c r="Y44" s="35">
        <f t="shared" si="8"/>
        <v>6</v>
      </c>
      <c r="Z44" s="35">
        <f t="shared" si="5"/>
        <v>4</v>
      </c>
      <c r="AA44" s="35">
        <f t="shared" si="6"/>
        <v>5</v>
      </c>
    </row>
    <row r="45" spans="1:27" ht="15" customHeight="1">
      <c r="A45" s="136"/>
      <c r="B45" s="115"/>
      <c r="C45" s="11" t="s">
        <v>47</v>
      </c>
      <c r="D45" s="12" t="s">
        <v>84</v>
      </c>
      <c r="E45" s="20"/>
      <c r="F45" s="20"/>
      <c r="G45" s="20" t="s">
        <v>39</v>
      </c>
      <c r="H45" s="20"/>
      <c r="I45" s="20"/>
      <c r="J45" s="20"/>
      <c r="K45" s="20"/>
      <c r="L45" s="20"/>
      <c r="M45" s="26"/>
      <c r="N45" s="26"/>
      <c r="O45" s="26"/>
      <c r="P45" s="26"/>
      <c r="Q45" s="26"/>
      <c r="R45" s="26"/>
      <c r="S45" s="26"/>
      <c r="T45" s="30"/>
      <c r="U45" s="30"/>
      <c r="V45" s="26"/>
      <c r="W45" s="26"/>
      <c r="X45" s="31">
        <f t="shared" si="7"/>
        <v>2</v>
      </c>
      <c r="Y45" s="31">
        <f t="shared" si="8"/>
        <v>0</v>
      </c>
      <c r="Z45" s="31">
        <f t="shared" si="5"/>
        <v>2</v>
      </c>
      <c r="AA45" s="44">
        <f t="shared" si="6"/>
        <v>0</v>
      </c>
    </row>
    <row r="46" spans="1:27" ht="15" customHeight="1">
      <c r="A46" s="136"/>
      <c r="B46" s="115"/>
      <c r="C46" s="13" t="s">
        <v>49</v>
      </c>
      <c r="D46" s="13" t="s">
        <v>53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9"/>
      <c r="U46" s="19"/>
      <c r="V46" s="28"/>
      <c r="W46" s="28"/>
      <c r="X46" s="28"/>
      <c r="Y46" s="28"/>
      <c r="Z46" s="28"/>
      <c r="AA46" s="40"/>
    </row>
    <row r="47" spans="1:27" ht="15" customHeight="1">
      <c r="A47" s="136"/>
      <c r="B47" s="115" t="s">
        <v>85</v>
      </c>
      <c r="C47" s="13" t="s">
        <v>35</v>
      </c>
      <c r="D47" s="14" t="s">
        <v>54</v>
      </c>
      <c r="E47" s="14"/>
      <c r="F47" s="14"/>
      <c r="G47" s="13"/>
      <c r="H47" s="13"/>
      <c r="I47" s="13"/>
      <c r="J47" s="14"/>
      <c r="K47" s="14"/>
      <c r="L47" s="13"/>
      <c r="M47" s="13"/>
      <c r="N47" s="13"/>
      <c r="O47" s="13"/>
      <c r="P47" s="13"/>
      <c r="Q47" s="13"/>
      <c r="R47" s="13"/>
      <c r="S47" s="13"/>
      <c r="T47" s="19"/>
      <c r="U47" s="19"/>
      <c r="V47" s="19"/>
      <c r="W47" s="28"/>
      <c r="X47" s="28"/>
      <c r="Y47" s="28"/>
      <c r="Z47" s="28"/>
      <c r="AA47" s="40"/>
    </row>
    <row r="48" spans="1:27" ht="15" customHeight="1">
      <c r="A48" s="136"/>
      <c r="B48" s="115"/>
      <c r="C48" s="12" t="s">
        <v>36</v>
      </c>
      <c r="D48" s="12" t="s">
        <v>86</v>
      </c>
      <c r="E48" s="12"/>
      <c r="F48" s="12"/>
      <c r="G48" s="12" t="s">
        <v>39</v>
      </c>
      <c r="H48" s="12"/>
      <c r="I48" s="12"/>
      <c r="J48" s="12"/>
      <c r="K48" s="12"/>
      <c r="L48" s="12" t="s">
        <v>37</v>
      </c>
      <c r="M48" s="24" t="s">
        <v>37</v>
      </c>
      <c r="N48" s="24"/>
      <c r="O48" s="24"/>
      <c r="P48" s="24" t="s">
        <v>38</v>
      </c>
      <c r="Q48" s="24" t="s">
        <v>39</v>
      </c>
      <c r="R48" s="24" t="s">
        <v>40</v>
      </c>
      <c r="S48" s="24"/>
      <c r="T48" s="29" t="s">
        <v>67</v>
      </c>
      <c r="U48" s="30"/>
      <c r="V48" s="30"/>
      <c r="W48" s="30"/>
      <c r="X48" s="31">
        <f t="shared" si="7"/>
        <v>2</v>
      </c>
      <c r="Y48" s="35">
        <f t="shared" si="8"/>
        <v>6</v>
      </c>
      <c r="Z48" s="35">
        <f t="shared" si="5"/>
        <v>4</v>
      </c>
      <c r="AA48" s="39">
        <f t="shared" si="6"/>
        <v>5</v>
      </c>
    </row>
    <row r="49" spans="1:27" ht="15" customHeight="1">
      <c r="A49" s="136"/>
      <c r="B49" s="115"/>
      <c r="C49" s="12" t="s">
        <v>42</v>
      </c>
      <c r="D49" s="12" t="s">
        <v>55</v>
      </c>
      <c r="E49" s="12"/>
      <c r="F49" s="12"/>
      <c r="G49" s="15" t="s">
        <v>39</v>
      </c>
      <c r="H49" s="12"/>
      <c r="I49" s="12"/>
      <c r="J49" s="12"/>
      <c r="K49" s="12"/>
      <c r="L49" s="12"/>
      <c r="M49" s="24"/>
      <c r="N49" s="24"/>
      <c r="O49" s="24"/>
      <c r="P49" s="24"/>
      <c r="Q49" s="24" t="s">
        <v>39</v>
      </c>
      <c r="R49" s="24" t="s">
        <v>40</v>
      </c>
      <c r="S49" s="24"/>
      <c r="T49" s="32" t="s">
        <v>67</v>
      </c>
      <c r="U49" s="30"/>
      <c r="V49" s="30"/>
      <c r="W49" s="30"/>
      <c r="X49" s="31">
        <f t="shared" si="7"/>
        <v>2</v>
      </c>
      <c r="Y49" s="35">
        <f t="shared" si="8"/>
        <v>4</v>
      </c>
      <c r="Z49" s="35">
        <f t="shared" si="5"/>
        <v>2</v>
      </c>
      <c r="AA49" s="39">
        <f t="shared" si="6"/>
        <v>3</v>
      </c>
    </row>
    <row r="50" spans="1:27" ht="15" customHeight="1">
      <c r="A50" s="136"/>
      <c r="B50" s="115"/>
      <c r="C50" s="12" t="s">
        <v>44</v>
      </c>
      <c r="D50" s="12" t="s">
        <v>57</v>
      </c>
      <c r="E50" s="12"/>
      <c r="F50" s="12"/>
      <c r="G50" s="12"/>
      <c r="H50" s="12"/>
      <c r="I50" s="12"/>
      <c r="J50" s="12"/>
      <c r="K50" s="12"/>
      <c r="L50" s="12" t="s">
        <v>37</v>
      </c>
      <c r="M50" s="24" t="s">
        <v>37</v>
      </c>
      <c r="N50" s="24"/>
      <c r="O50" s="24"/>
      <c r="P50" s="24" t="s">
        <v>40</v>
      </c>
      <c r="Q50" s="24"/>
      <c r="R50" s="24"/>
      <c r="S50" s="24"/>
      <c r="T50" s="24"/>
      <c r="U50" s="30"/>
      <c r="V50" s="30"/>
      <c r="W50" s="30"/>
      <c r="X50" s="31">
        <f t="shared" si="7"/>
        <v>0</v>
      </c>
      <c r="Y50" s="35">
        <f t="shared" si="8"/>
        <v>2</v>
      </c>
      <c r="Z50" s="35">
        <f t="shared" si="5"/>
        <v>2</v>
      </c>
      <c r="AA50" s="39">
        <f t="shared" si="6"/>
        <v>2</v>
      </c>
    </row>
    <row r="51" spans="1:27" ht="15" customHeight="1">
      <c r="A51" s="136"/>
      <c r="B51" s="115"/>
      <c r="C51" s="12" t="s">
        <v>45</v>
      </c>
      <c r="D51" s="12" t="s">
        <v>87</v>
      </c>
      <c r="E51" s="12"/>
      <c r="F51" s="12"/>
      <c r="G51" s="12" t="s">
        <v>39</v>
      </c>
      <c r="H51" s="12"/>
      <c r="I51" s="12"/>
      <c r="J51" s="12"/>
      <c r="K51" s="12"/>
      <c r="L51" s="12" t="s">
        <v>37</v>
      </c>
      <c r="M51" s="24" t="s">
        <v>37</v>
      </c>
      <c r="N51" s="24"/>
      <c r="O51" s="24"/>
      <c r="P51" s="24" t="s">
        <v>40</v>
      </c>
      <c r="Q51" s="24" t="s">
        <v>39</v>
      </c>
      <c r="R51" s="24" t="s">
        <v>38</v>
      </c>
      <c r="S51" s="24"/>
      <c r="T51" s="24" t="s">
        <v>67</v>
      </c>
      <c r="U51" s="30"/>
      <c r="V51" s="30"/>
      <c r="W51" s="30"/>
      <c r="X51" s="31">
        <f t="shared" si="7"/>
        <v>2</v>
      </c>
      <c r="Y51" s="35">
        <f t="shared" si="8"/>
        <v>6</v>
      </c>
      <c r="Z51" s="35">
        <f t="shared" si="5"/>
        <v>4</v>
      </c>
      <c r="AA51" s="39">
        <f t="shared" si="6"/>
        <v>5</v>
      </c>
    </row>
    <row r="52" spans="1:27" ht="15" customHeight="1">
      <c r="A52" s="136"/>
      <c r="B52" s="115"/>
      <c r="C52" s="11" t="s">
        <v>47</v>
      </c>
      <c r="D52" s="12" t="s">
        <v>58</v>
      </c>
      <c r="E52" s="12"/>
      <c r="F52" s="12"/>
      <c r="G52" s="12" t="s">
        <v>39</v>
      </c>
      <c r="H52" s="12"/>
      <c r="I52" s="12"/>
      <c r="J52" s="12"/>
      <c r="K52" s="12"/>
      <c r="L52" s="12"/>
      <c r="M52" s="24"/>
      <c r="N52" s="24"/>
      <c r="O52" s="24"/>
      <c r="P52" s="24"/>
      <c r="Q52" s="24"/>
      <c r="R52" s="24"/>
      <c r="S52" s="24"/>
      <c r="T52" s="24"/>
      <c r="U52" s="30"/>
      <c r="V52" s="30"/>
      <c r="W52" s="30"/>
      <c r="X52" s="31">
        <f t="shared" si="7"/>
        <v>2</v>
      </c>
      <c r="Y52" s="35">
        <f t="shared" si="8"/>
        <v>0</v>
      </c>
      <c r="Z52" s="35">
        <f t="shared" si="5"/>
        <v>2</v>
      </c>
      <c r="AA52" s="39">
        <f t="shared" si="6"/>
        <v>0</v>
      </c>
    </row>
    <row r="53" spans="1:27" ht="15" customHeight="1">
      <c r="A53" s="136"/>
      <c r="B53" s="115"/>
      <c r="C53" s="13" t="s">
        <v>49</v>
      </c>
      <c r="D53" s="13" t="s">
        <v>59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9"/>
      <c r="U53" s="19"/>
      <c r="V53" s="19"/>
      <c r="W53" s="28"/>
      <c r="X53" s="28"/>
      <c r="Y53" s="28"/>
      <c r="Z53" s="28"/>
      <c r="AA53" s="40"/>
    </row>
    <row r="54" spans="1:27" ht="15" customHeight="1">
      <c r="A54" s="136"/>
      <c r="B54" s="115" t="s">
        <v>88</v>
      </c>
      <c r="C54" s="13" t="s">
        <v>35</v>
      </c>
      <c r="D54" s="13" t="s">
        <v>60</v>
      </c>
      <c r="E54" s="13"/>
      <c r="F54" s="13"/>
      <c r="G54" s="13"/>
      <c r="H54" s="13"/>
      <c r="I54" s="13"/>
      <c r="J54" s="14"/>
      <c r="K54" s="14"/>
      <c r="L54" s="13"/>
      <c r="M54" s="13"/>
      <c r="N54" s="13"/>
      <c r="O54" s="13"/>
      <c r="P54" s="13"/>
      <c r="Q54" s="13"/>
      <c r="R54" s="13"/>
      <c r="S54" s="13"/>
      <c r="T54" s="19"/>
      <c r="U54" s="19"/>
      <c r="V54" s="19"/>
      <c r="W54" s="28"/>
      <c r="X54" s="28"/>
      <c r="Y54" s="28"/>
      <c r="Z54" s="28"/>
      <c r="AA54" s="40"/>
    </row>
    <row r="55" spans="1:27" ht="15" customHeight="1">
      <c r="A55" s="136"/>
      <c r="B55" s="115"/>
      <c r="C55" s="12" t="s">
        <v>36</v>
      </c>
      <c r="D55" s="12" t="s">
        <v>61</v>
      </c>
      <c r="E55" s="12"/>
      <c r="F55" s="12"/>
      <c r="G55" s="12"/>
      <c r="H55" s="12"/>
      <c r="I55" s="12"/>
      <c r="J55" s="12"/>
      <c r="K55" s="12"/>
      <c r="L55" s="12" t="s">
        <v>37</v>
      </c>
      <c r="M55" s="24" t="s">
        <v>37</v>
      </c>
      <c r="N55" s="24"/>
      <c r="O55" s="24"/>
      <c r="P55" s="24" t="s">
        <v>38</v>
      </c>
      <c r="Q55" s="24" t="s">
        <v>39</v>
      </c>
      <c r="R55" s="24" t="s">
        <v>40</v>
      </c>
      <c r="S55" s="24"/>
      <c r="T55" s="29"/>
      <c r="U55" s="30"/>
      <c r="V55" s="30"/>
      <c r="W55" s="30"/>
      <c r="X55" s="31">
        <f t="shared" si="7"/>
        <v>0</v>
      </c>
      <c r="Y55" s="35">
        <f t="shared" si="8"/>
        <v>6</v>
      </c>
      <c r="Z55" s="35">
        <f t="shared" si="5"/>
        <v>2</v>
      </c>
      <c r="AA55" s="39">
        <f t="shared" si="6"/>
        <v>2</v>
      </c>
    </row>
    <row r="56" spans="1:27" ht="15" customHeight="1">
      <c r="A56" s="136"/>
      <c r="B56" s="115"/>
      <c r="C56" s="12" t="s">
        <v>42</v>
      </c>
      <c r="D56" s="12" t="s">
        <v>62</v>
      </c>
      <c r="E56" s="12"/>
      <c r="F56" s="12"/>
      <c r="G56" s="12"/>
      <c r="H56" s="12"/>
      <c r="I56" s="12"/>
      <c r="J56" s="12"/>
      <c r="K56" s="12"/>
      <c r="L56" s="12"/>
      <c r="M56" s="24"/>
      <c r="N56" s="25"/>
      <c r="O56" s="25"/>
      <c r="P56" s="24"/>
      <c r="Q56" s="24" t="s">
        <v>39</v>
      </c>
      <c r="R56" s="24" t="s">
        <v>40</v>
      </c>
      <c r="S56" s="25"/>
      <c r="T56" s="32"/>
      <c r="U56" s="33"/>
      <c r="V56" s="33"/>
      <c r="W56" s="33"/>
      <c r="X56" s="31">
        <f t="shared" si="7"/>
        <v>0</v>
      </c>
      <c r="Y56" s="35">
        <f t="shared" si="8"/>
        <v>4</v>
      </c>
      <c r="Z56" s="35">
        <f t="shared" si="5"/>
        <v>0</v>
      </c>
      <c r="AA56" s="39">
        <f t="shared" si="6"/>
        <v>0</v>
      </c>
    </row>
    <row r="57" spans="1:27" ht="15" customHeight="1">
      <c r="A57" s="136"/>
      <c r="B57" s="115"/>
      <c r="C57" s="12" t="s">
        <v>44</v>
      </c>
      <c r="D57" s="12" t="s">
        <v>64</v>
      </c>
      <c r="E57" s="15"/>
      <c r="F57" s="15"/>
      <c r="G57" s="15"/>
      <c r="H57" s="15"/>
      <c r="I57" s="15"/>
      <c r="J57" s="15"/>
      <c r="K57" s="15"/>
      <c r="L57" s="15" t="s">
        <v>37</v>
      </c>
      <c r="M57" s="25" t="s">
        <v>37</v>
      </c>
      <c r="N57" s="25"/>
      <c r="O57" s="25"/>
      <c r="P57" s="25" t="s">
        <v>40</v>
      </c>
      <c r="Q57" s="25"/>
      <c r="R57" s="25"/>
      <c r="S57" s="25"/>
      <c r="T57" s="25"/>
      <c r="U57" s="25"/>
      <c r="V57" s="25"/>
      <c r="W57" s="25"/>
      <c r="X57" s="34">
        <f t="shared" si="7"/>
        <v>0</v>
      </c>
      <c r="Y57" s="42">
        <f t="shared" si="8"/>
        <v>2</v>
      </c>
      <c r="Z57" s="42">
        <f t="shared" si="5"/>
        <v>2</v>
      </c>
      <c r="AA57" s="43">
        <f t="shared" si="6"/>
        <v>2</v>
      </c>
    </row>
    <row r="58" spans="1:27" ht="15" customHeight="1">
      <c r="A58" s="136"/>
      <c r="B58" s="115"/>
      <c r="C58" s="12" t="s">
        <v>45</v>
      </c>
      <c r="D58" s="16" t="s">
        <v>65</v>
      </c>
      <c r="E58" s="12"/>
      <c r="F58" s="12"/>
      <c r="G58" s="12"/>
      <c r="H58" s="12"/>
      <c r="I58" s="12"/>
      <c r="J58" s="12"/>
      <c r="K58" s="12"/>
      <c r="L58" s="12" t="s">
        <v>37</v>
      </c>
      <c r="M58" s="24" t="s">
        <v>37</v>
      </c>
      <c r="N58" s="24"/>
      <c r="O58" s="24"/>
      <c r="P58" s="24" t="s">
        <v>40</v>
      </c>
      <c r="Q58" s="24" t="s">
        <v>39</v>
      </c>
      <c r="R58" s="24" t="s">
        <v>38</v>
      </c>
      <c r="S58" s="24"/>
      <c r="T58" s="24"/>
      <c r="U58" s="24"/>
      <c r="V58" s="24"/>
      <c r="W58" s="24"/>
      <c r="X58" s="35">
        <f t="shared" si="7"/>
        <v>0</v>
      </c>
      <c r="Y58" s="35">
        <f t="shared" si="8"/>
        <v>6</v>
      </c>
      <c r="Z58" s="35">
        <f t="shared" si="5"/>
        <v>2</v>
      </c>
      <c r="AA58" s="35">
        <f t="shared" si="6"/>
        <v>2</v>
      </c>
    </row>
    <row r="59" spans="1:27" ht="15" customHeight="1">
      <c r="A59" s="136"/>
      <c r="B59" s="115"/>
      <c r="C59" s="12" t="s">
        <v>47</v>
      </c>
      <c r="D59" s="16" t="s">
        <v>68</v>
      </c>
      <c r="E59" s="12"/>
      <c r="F59" s="12"/>
      <c r="G59" s="12"/>
      <c r="H59" s="12"/>
      <c r="I59" s="12"/>
      <c r="J59" s="12"/>
      <c r="K59" s="12"/>
      <c r="L59" s="12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35">
        <f t="shared" si="7"/>
        <v>0</v>
      </c>
      <c r="Y59" s="35">
        <f t="shared" si="8"/>
        <v>0</v>
      </c>
      <c r="Z59" s="35">
        <f t="shared" si="5"/>
        <v>0</v>
      </c>
      <c r="AA59" s="35">
        <f t="shared" si="6"/>
        <v>0</v>
      </c>
    </row>
    <row r="60" spans="1:27" ht="15" customHeight="1">
      <c r="A60" s="136"/>
      <c r="B60" s="115"/>
      <c r="C60" s="13" t="s">
        <v>49</v>
      </c>
      <c r="D60" s="19" t="s">
        <v>69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5" customHeight="1">
      <c r="A61" s="136"/>
      <c r="B61" s="115" t="s">
        <v>89</v>
      </c>
      <c r="C61" s="13" t="s">
        <v>35</v>
      </c>
      <c r="D61" s="19" t="s">
        <v>70</v>
      </c>
      <c r="E61" s="13"/>
      <c r="F61" s="13"/>
      <c r="G61" s="14"/>
      <c r="H61" s="13"/>
      <c r="I61" s="13"/>
      <c r="J61" s="14"/>
      <c r="K61" s="14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" customHeight="1">
      <c r="A62" s="136"/>
      <c r="B62" s="115"/>
      <c r="C62" s="12" t="s">
        <v>36</v>
      </c>
      <c r="D62" s="16" t="s">
        <v>71</v>
      </c>
      <c r="E62" s="12"/>
      <c r="F62" s="12"/>
      <c r="G62" s="12"/>
      <c r="H62" s="12"/>
      <c r="I62" s="12"/>
      <c r="J62" s="12"/>
      <c r="K62" s="12"/>
      <c r="L62" s="12" t="s">
        <v>90</v>
      </c>
      <c r="M62" s="24" t="s">
        <v>90</v>
      </c>
      <c r="N62" s="24"/>
      <c r="O62" s="24"/>
      <c r="P62" s="24" t="s">
        <v>91</v>
      </c>
      <c r="Q62" s="24" t="s">
        <v>39</v>
      </c>
      <c r="R62" s="24" t="s">
        <v>40</v>
      </c>
      <c r="S62" s="24"/>
      <c r="T62" s="24"/>
      <c r="U62" s="24"/>
      <c r="V62" s="24"/>
      <c r="W62" s="24"/>
      <c r="X62" s="35">
        <f t="shared" si="7"/>
        <v>0</v>
      </c>
      <c r="Y62" s="35">
        <f t="shared" si="8"/>
        <v>6</v>
      </c>
      <c r="Z62" s="35">
        <f t="shared" si="5"/>
        <v>2</v>
      </c>
      <c r="AA62" s="35">
        <f t="shared" si="6"/>
        <v>2</v>
      </c>
    </row>
    <row r="63" spans="1:27" ht="15" customHeight="1">
      <c r="A63" s="136"/>
      <c r="B63" s="115"/>
      <c r="C63" s="12" t="s">
        <v>42</v>
      </c>
      <c r="D63" s="16" t="s">
        <v>72</v>
      </c>
      <c r="E63" s="12"/>
      <c r="F63" s="12"/>
      <c r="G63" s="12"/>
      <c r="H63" s="12"/>
      <c r="I63" s="12"/>
      <c r="J63" s="12"/>
      <c r="K63" s="12"/>
      <c r="L63" s="12"/>
      <c r="M63" s="24"/>
      <c r="N63" s="24"/>
      <c r="O63" s="24"/>
      <c r="P63" s="24"/>
      <c r="Q63" s="24" t="s">
        <v>92</v>
      </c>
      <c r="R63" s="24" t="s">
        <v>93</v>
      </c>
      <c r="S63" s="24"/>
      <c r="T63" s="24"/>
      <c r="U63" s="24"/>
      <c r="V63" s="24"/>
      <c r="W63" s="24"/>
      <c r="X63" s="35">
        <f t="shared" si="7"/>
        <v>0</v>
      </c>
      <c r="Y63" s="35">
        <f t="shared" si="8"/>
        <v>4</v>
      </c>
      <c r="Z63" s="35">
        <f t="shared" si="5"/>
        <v>0</v>
      </c>
      <c r="AA63" s="35">
        <f t="shared" si="6"/>
        <v>0</v>
      </c>
    </row>
    <row r="64" spans="1:27" ht="15" customHeight="1">
      <c r="A64" s="136"/>
      <c r="B64" s="115"/>
      <c r="C64" s="12" t="s">
        <v>44</v>
      </c>
      <c r="D64" s="16" t="s">
        <v>74</v>
      </c>
      <c r="E64" s="12"/>
      <c r="F64" s="12"/>
      <c r="G64" s="12"/>
      <c r="H64" s="12"/>
      <c r="I64" s="12"/>
      <c r="J64" s="12"/>
      <c r="K64" s="12"/>
      <c r="L64" s="12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35">
        <f t="shared" si="7"/>
        <v>0</v>
      </c>
      <c r="Y64" s="35">
        <f t="shared" si="8"/>
        <v>0</v>
      </c>
      <c r="Z64" s="35">
        <f t="shared" si="5"/>
        <v>0</v>
      </c>
      <c r="AA64" s="35">
        <f t="shared" si="6"/>
        <v>0</v>
      </c>
    </row>
    <row r="65" spans="1:27" ht="15" customHeight="1">
      <c r="A65" s="136"/>
      <c r="B65" s="115"/>
      <c r="C65" s="12" t="s">
        <v>45</v>
      </c>
      <c r="D65" s="16" t="s">
        <v>75</v>
      </c>
      <c r="E65" s="12"/>
      <c r="F65" s="12"/>
      <c r="G65" s="12"/>
      <c r="H65" s="12"/>
      <c r="I65" s="12"/>
      <c r="J65" s="12"/>
      <c r="K65" s="12"/>
      <c r="L65" s="12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35">
        <f t="shared" si="7"/>
        <v>0</v>
      </c>
      <c r="Y65" s="35">
        <f t="shared" si="8"/>
        <v>0</v>
      </c>
      <c r="Z65" s="35">
        <f t="shared" si="5"/>
        <v>0</v>
      </c>
      <c r="AA65" s="35">
        <f t="shared" si="6"/>
        <v>0</v>
      </c>
    </row>
    <row r="66" spans="1:27" ht="15" customHeight="1">
      <c r="A66" s="136"/>
      <c r="B66" s="115"/>
      <c r="C66" s="12" t="s">
        <v>47</v>
      </c>
      <c r="D66" s="16" t="s">
        <v>76</v>
      </c>
      <c r="E66" s="12"/>
      <c r="F66" s="12"/>
      <c r="G66" s="12"/>
      <c r="H66" s="12"/>
      <c r="I66" s="12"/>
      <c r="J66" s="12"/>
      <c r="K66" s="12"/>
      <c r="L66" s="12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35">
        <f t="shared" si="7"/>
        <v>0</v>
      </c>
      <c r="Y66" s="35">
        <f t="shared" si="8"/>
        <v>0</v>
      </c>
      <c r="Z66" s="35">
        <f t="shared" si="5"/>
        <v>0</v>
      </c>
      <c r="AA66" s="35">
        <f t="shared" si="6"/>
        <v>0</v>
      </c>
    </row>
    <row r="67" spans="1:27" ht="15" customHeight="1">
      <c r="A67" s="137"/>
      <c r="B67" s="115"/>
      <c r="C67" s="12" t="s">
        <v>49</v>
      </c>
      <c r="D67" s="16" t="s">
        <v>77</v>
      </c>
      <c r="E67" s="12"/>
      <c r="F67" s="12"/>
      <c r="G67" s="12"/>
      <c r="H67" s="12"/>
      <c r="I67" s="12"/>
      <c r="J67" s="12"/>
      <c r="K67" s="12"/>
      <c r="L67" s="12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35">
        <f t="shared" si="7"/>
        <v>0</v>
      </c>
      <c r="Y67" s="35">
        <f t="shared" si="8"/>
        <v>0</v>
      </c>
      <c r="Z67" s="35">
        <f t="shared" si="5"/>
        <v>0</v>
      </c>
      <c r="AA67" s="35">
        <f t="shared" si="6"/>
        <v>0</v>
      </c>
    </row>
    <row r="68" spans="1:27" ht="15" customHeight="1">
      <c r="A68" s="136" t="s">
        <v>94</v>
      </c>
      <c r="B68" s="116" t="s">
        <v>95</v>
      </c>
      <c r="C68" s="13" t="s">
        <v>35</v>
      </c>
      <c r="D68" s="45" t="s">
        <v>43</v>
      </c>
      <c r="E68" s="117" t="s">
        <v>96</v>
      </c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</row>
    <row r="69" spans="1:27" ht="15" customHeight="1">
      <c r="A69" s="136"/>
      <c r="B69" s="116"/>
      <c r="C69" s="13" t="s">
        <v>36</v>
      </c>
      <c r="D69" s="45" t="s">
        <v>81</v>
      </c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</row>
    <row r="70" spans="1:27" ht="15" customHeight="1">
      <c r="A70" s="136"/>
      <c r="B70" s="116"/>
      <c r="C70" s="13" t="s">
        <v>42</v>
      </c>
      <c r="D70" s="45" t="s">
        <v>46</v>
      </c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</row>
    <row r="71" spans="1:27" ht="15" customHeight="1">
      <c r="A71" s="136"/>
      <c r="B71" s="116"/>
      <c r="C71" s="11" t="s">
        <v>44</v>
      </c>
      <c r="D71" s="16" t="s">
        <v>48</v>
      </c>
      <c r="E71" s="12"/>
      <c r="F71" s="46" t="s">
        <v>67</v>
      </c>
      <c r="G71" s="12"/>
      <c r="H71" s="12"/>
      <c r="I71" s="12"/>
      <c r="J71" s="12"/>
      <c r="K71" s="12"/>
      <c r="L71" s="12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 t="s">
        <v>40</v>
      </c>
      <c r="X71" s="35">
        <f>COUNTA(G71:I71)*2</f>
        <v>0</v>
      </c>
      <c r="Y71" s="35">
        <f>COUNTA(AA71)*2</f>
        <v>2</v>
      </c>
      <c r="Z71" s="35">
        <f t="shared" ref="Z71:Z87" si="9">COUNTA(G71:L71)*2</f>
        <v>0</v>
      </c>
      <c r="AA71" s="35">
        <f>COUNTA(S71)*2+COUNTA(T71)*3+COUNTA(U71:W71)*2</f>
        <v>2</v>
      </c>
    </row>
    <row r="72" spans="1:27" ht="15" customHeight="1">
      <c r="A72" s="136"/>
      <c r="B72" s="116"/>
      <c r="C72" s="11" t="s">
        <v>45</v>
      </c>
      <c r="D72" s="16" t="s">
        <v>83</v>
      </c>
      <c r="E72" s="12"/>
      <c r="F72" s="46"/>
      <c r="G72" s="12"/>
      <c r="H72" s="12"/>
      <c r="I72" s="12"/>
      <c r="J72" s="12"/>
      <c r="K72" s="12"/>
      <c r="L72" s="12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35">
        <f t="shared" ref="X72:X106" si="10">COUNTA(G72:I72)*2</f>
        <v>0</v>
      </c>
      <c r="Y72" s="35">
        <f>COUNTA(N72:O72)*2</f>
        <v>0</v>
      </c>
      <c r="Z72" s="35">
        <f t="shared" si="9"/>
        <v>0</v>
      </c>
      <c r="AA72" s="35">
        <f t="shared" ref="AA72:AA103" si="11">COUNTA(S72)*2+COUNTA(T72)*3+COUNTA(U72:W72)*2</f>
        <v>0</v>
      </c>
    </row>
    <row r="73" spans="1:27" ht="15" customHeight="1">
      <c r="A73" s="136"/>
      <c r="B73" s="116"/>
      <c r="C73" s="11" t="s">
        <v>47</v>
      </c>
      <c r="D73" s="12" t="s">
        <v>51</v>
      </c>
      <c r="E73" s="20"/>
      <c r="F73" s="47"/>
      <c r="G73" s="20"/>
      <c r="H73" s="20"/>
      <c r="I73" s="20"/>
      <c r="J73" s="20"/>
      <c r="K73" s="20"/>
      <c r="L73" s="20"/>
      <c r="M73" s="26"/>
      <c r="N73" s="26"/>
      <c r="O73" s="26"/>
      <c r="P73" s="26"/>
      <c r="Q73" s="26"/>
      <c r="R73" s="26"/>
      <c r="S73" s="26"/>
      <c r="T73" s="30"/>
      <c r="U73" s="30"/>
      <c r="V73" s="30"/>
      <c r="W73" s="30" t="s">
        <v>40</v>
      </c>
      <c r="X73" s="31">
        <f t="shared" si="10"/>
        <v>0</v>
      </c>
      <c r="Y73" s="31">
        <f>COUNTA(N73:O73)*2</f>
        <v>0</v>
      </c>
      <c r="Z73" s="31">
        <f t="shared" si="9"/>
        <v>0</v>
      </c>
      <c r="AA73" s="44">
        <f t="shared" si="11"/>
        <v>2</v>
      </c>
    </row>
    <row r="74" spans="1:27" ht="15" customHeight="1">
      <c r="A74" s="136"/>
      <c r="B74" s="116"/>
      <c r="C74" s="14" t="s">
        <v>49</v>
      </c>
      <c r="D74" s="13" t="s">
        <v>52</v>
      </c>
      <c r="E74" s="13"/>
      <c r="F74" s="48"/>
      <c r="G74" s="14"/>
      <c r="H74" s="13"/>
      <c r="I74" s="14"/>
      <c r="J74" s="13"/>
      <c r="K74" s="13"/>
      <c r="L74" s="14"/>
      <c r="M74" s="13"/>
      <c r="N74" s="13"/>
      <c r="O74" s="13"/>
      <c r="P74" s="13"/>
      <c r="Q74" s="13"/>
      <c r="R74" s="13"/>
      <c r="S74" s="13"/>
      <c r="T74" s="19"/>
      <c r="U74" s="19"/>
      <c r="V74" s="19"/>
      <c r="W74" s="28"/>
      <c r="X74" s="28"/>
      <c r="Y74" s="23"/>
      <c r="Z74" s="23"/>
      <c r="AA74" s="40"/>
    </row>
    <row r="75" spans="1:27" ht="15" customHeight="1">
      <c r="A75" s="136"/>
      <c r="B75" s="116" t="s">
        <v>97</v>
      </c>
      <c r="C75" s="13" t="s">
        <v>35</v>
      </c>
      <c r="D75" s="14" t="s">
        <v>84</v>
      </c>
      <c r="E75" s="14"/>
      <c r="F75" s="49"/>
      <c r="G75" s="13"/>
      <c r="H75" s="13"/>
      <c r="I75" s="13"/>
      <c r="J75" s="14"/>
      <c r="K75" s="14"/>
      <c r="L75" s="13"/>
      <c r="M75" s="13"/>
      <c r="N75" s="13"/>
      <c r="O75" s="13"/>
      <c r="P75" s="13"/>
      <c r="Q75" s="13"/>
      <c r="R75" s="13"/>
      <c r="S75" s="13"/>
      <c r="T75" s="19"/>
      <c r="U75" s="19"/>
      <c r="V75" s="19"/>
      <c r="W75" s="28"/>
      <c r="X75" s="28"/>
      <c r="Y75" s="23"/>
      <c r="Z75" s="23"/>
      <c r="AA75" s="40"/>
    </row>
    <row r="76" spans="1:27" ht="15" customHeight="1">
      <c r="A76" s="136"/>
      <c r="B76" s="116"/>
      <c r="C76" s="11" t="s">
        <v>36</v>
      </c>
      <c r="D76" s="12" t="s">
        <v>53</v>
      </c>
      <c r="E76" s="12"/>
      <c r="F76" s="46" t="s">
        <v>67</v>
      </c>
      <c r="G76" s="12"/>
      <c r="H76" s="12" t="s">
        <v>66</v>
      </c>
      <c r="I76" s="12" t="s">
        <v>37</v>
      </c>
      <c r="J76" s="15"/>
      <c r="K76" s="15"/>
      <c r="L76" s="15"/>
      <c r="M76" s="24"/>
      <c r="N76" s="24"/>
      <c r="O76" s="24" t="s">
        <v>40</v>
      </c>
      <c r="P76" s="24"/>
      <c r="Q76" s="24"/>
      <c r="R76" s="24"/>
      <c r="S76" s="24"/>
      <c r="T76" s="29" t="s">
        <v>67</v>
      </c>
      <c r="U76" s="30"/>
      <c r="V76" s="30"/>
      <c r="W76" s="24" t="s">
        <v>40</v>
      </c>
      <c r="X76" s="31">
        <f t="shared" si="10"/>
        <v>4</v>
      </c>
      <c r="Y76" s="35">
        <f t="shared" ref="Y76:Y106" si="12">COUNTA(N76:O76)*2</f>
        <v>2</v>
      </c>
      <c r="Z76" s="35">
        <f t="shared" si="9"/>
        <v>4</v>
      </c>
      <c r="AA76" s="39">
        <f t="shared" si="11"/>
        <v>5</v>
      </c>
    </row>
    <row r="77" spans="1:27" ht="15" customHeight="1">
      <c r="A77" s="136"/>
      <c r="B77" s="116"/>
      <c r="C77" s="12" t="s">
        <v>42</v>
      </c>
      <c r="D77" s="12" t="s">
        <v>54</v>
      </c>
      <c r="E77" s="12" t="s">
        <v>67</v>
      </c>
      <c r="F77" s="46"/>
      <c r="G77" s="12"/>
      <c r="H77" s="12" t="s">
        <v>66</v>
      </c>
      <c r="I77" s="16"/>
      <c r="J77" s="12"/>
      <c r="K77" s="12"/>
      <c r="L77" s="12"/>
      <c r="M77" s="56"/>
      <c r="N77" s="24"/>
      <c r="O77" s="24"/>
      <c r="P77" s="24"/>
      <c r="Q77" s="24"/>
      <c r="R77" s="24"/>
      <c r="S77" s="24"/>
      <c r="T77" s="29" t="s">
        <v>67</v>
      </c>
      <c r="U77" s="30"/>
      <c r="V77" s="30"/>
      <c r="W77" s="24" t="s">
        <v>40</v>
      </c>
      <c r="X77" s="31">
        <f t="shared" si="10"/>
        <v>2</v>
      </c>
      <c r="Y77" s="35">
        <f t="shared" si="12"/>
        <v>0</v>
      </c>
      <c r="Z77" s="35">
        <f t="shared" si="9"/>
        <v>2</v>
      </c>
      <c r="AA77" s="39">
        <f t="shared" si="11"/>
        <v>5</v>
      </c>
    </row>
    <row r="78" spans="1:27" ht="15" customHeight="1">
      <c r="A78" s="136"/>
      <c r="B78" s="116"/>
      <c r="C78" s="12" t="s">
        <v>44</v>
      </c>
      <c r="D78" s="12" t="s">
        <v>86</v>
      </c>
      <c r="E78" s="12"/>
      <c r="F78" s="46" t="s">
        <v>67</v>
      </c>
      <c r="G78" s="12"/>
      <c r="H78" s="12"/>
      <c r="I78" s="16" t="s">
        <v>37</v>
      </c>
      <c r="J78" s="12"/>
      <c r="K78" s="12"/>
      <c r="L78" s="12"/>
      <c r="M78" s="56"/>
      <c r="N78" s="24"/>
      <c r="O78" s="24" t="s">
        <v>40</v>
      </c>
      <c r="P78" s="24"/>
      <c r="Q78" s="24"/>
      <c r="R78" s="24"/>
      <c r="S78" s="24"/>
      <c r="T78" s="29"/>
      <c r="U78" s="30"/>
      <c r="V78" s="30"/>
      <c r="W78" s="24" t="s">
        <v>40</v>
      </c>
      <c r="X78" s="31">
        <f t="shared" si="10"/>
        <v>2</v>
      </c>
      <c r="Y78" s="35">
        <f t="shared" si="12"/>
        <v>2</v>
      </c>
      <c r="Z78" s="35">
        <f t="shared" si="9"/>
        <v>2</v>
      </c>
      <c r="AA78" s="39">
        <f t="shared" si="11"/>
        <v>2</v>
      </c>
    </row>
    <row r="79" spans="1:27" ht="15" customHeight="1">
      <c r="A79" s="136"/>
      <c r="B79" s="116"/>
      <c r="C79" s="12" t="s">
        <v>45</v>
      </c>
      <c r="D79" s="12" t="s">
        <v>55</v>
      </c>
      <c r="E79" s="12" t="s">
        <v>67</v>
      </c>
      <c r="F79" s="46"/>
      <c r="G79" s="12"/>
      <c r="H79" s="12" t="s">
        <v>66</v>
      </c>
      <c r="I79" s="16" t="s">
        <v>37</v>
      </c>
      <c r="J79" s="12"/>
      <c r="K79" s="12"/>
      <c r="L79" s="12"/>
      <c r="M79" s="56"/>
      <c r="N79" s="24"/>
      <c r="O79" s="24" t="s">
        <v>40</v>
      </c>
      <c r="P79" s="24"/>
      <c r="Q79" s="24"/>
      <c r="R79" s="24"/>
      <c r="S79" s="24"/>
      <c r="T79" s="29" t="s">
        <v>67</v>
      </c>
      <c r="U79" s="30"/>
      <c r="V79" s="30"/>
      <c r="W79" s="24"/>
      <c r="X79" s="31">
        <f t="shared" si="10"/>
        <v>4</v>
      </c>
      <c r="Y79" s="35">
        <f t="shared" si="12"/>
        <v>2</v>
      </c>
      <c r="Z79" s="35">
        <f t="shared" si="9"/>
        <v>4</v>
      </c>
      <c r="AA79" s="39">
        <f t="shared" si="11"/>
        <v>3</v>
      </c>
    </row>
    <row r="80" spans="1:27" ht="15" customHeight="1">
      <c r="A80" s="136"/>
      <c r="B80" s="116"/>
      <c r="C80" s="11" t="s">
        <v>47</v>
      </c>
      <c r="D80" s="12" t="s">
        <v>57</v>
      </c>
      <c r="E80" s="12"/>
      <c r="F80" s="46"/>
      <c r="G80" s="12"/>
      <c r="H80" s="12"/>
      <c r="I80" s="16"/>
      <c r="J80" s="12"/>
      <c r="K80" s="12"/>
      <c r="L80" s="12"/>
      <c r="M80" s="56"/>
      <c r="N80" s="24"/>
      <c r="O80" s="24"/>
      <c r="P80" s="24"/>
      <c r="Q80" s="24"/>
      <c r="R80" s="24"/>
      <c r="S80" s="24"/>
      <c r="T80" s="29"/>
      <c r="U80" s="30"/>
      <c r="V80" s="30"/>
      <c r="W80" s="24" t="s">
        <v>40</v>
      </c>
      <c r="X80" s="31">
        <f t="shared" si="10"/>
        <v>0</v>
      </c>
      <c r="Y80" s="35">
        <f t="shared" si="12"/>
        <v>0</v>
      </c>
      <c r="Z80" s="35">
        <f t="shared" si="9"/>
        <v>0</v>
      </c>
      <c r="AA80" s="39">
        <f t="shared" si="11"/>
        <v>2</v>
      </c>
    </row>
    <row r="81" spans="1:27" ht="15" customHeight="1">
      <c r="A81" s="136"/>
      <c r="B81" s="116"/>
      <c r="C81" s="13" t="s">
        <v>49</v>
      </c>
      <c r="D81" s="14" t="s">
        <v>87</v>
      </c>
      <c r="E81" s="14"/>
      <c r="F81" s="49"/>
      <c r="G81" s="13"/>
      <c r="H81" s="13"/>
      <c r="I81" s="14"/>
      <c r="J81" s="23"/>
      <c r="K81" s="23"/>
      <c r="L81" s="22"/>
      <c r="M81" s="13"/>
      <c r="N81" s="13"/>
      <c r="O81" s="13"/>
      <c r="P81" s="13"/>
      <c r="Q81" s="13"/>
      <c r="R81" s="13"/>
      <c r="S81" s="13"/>
      <c r="T81" s="19"/>
      <c r="U81" s="19"/>
      <c r="V81" s="19"/>
      <c r="W81" s="28"/>
      <c r="X81" s="28"/>
      <c r="Y81" s="23"/>
      <c r="Z81" s="23"/>
      <c r="AA81" s="40"/>
    </row>
    <row r="82" spans="1:27" ht="15" customHeight="1">
      <c r="A82" s="136"/>
      <c r="B82" s="116" t="s">
        <v>98</v>
      </c>
      <c r="C82" s="14" t="s">
        <v>35</v>
      </c>
      <c r="D82" s="13" t="s">
        <v>58</v>
      </c>
      <c r="E82" s="13"/>
      <c r="F82" s="48"/>
      <c r="G82" s="14"/>
      <c r="H82" s="13"/>
      <c r="I82" s="13"/>
      <c r="J82" s="14"/>
      <c r="K82" s="14"/>
      <c r="L82" s="13"/>
      <c r="M82" s="13"/>
      <c r="N82" s="13"/>
      <c r="O82" s="13"/>
      <c r="P82" s="13"/>
      <c r="Q82" s="13"/>
      <c r="R82" s="13"/>
      <c r="S82" s="13"/>
      <c r="T82" s="19"/>
      <c r="U82" s="50"/>
      <c r="V82" s="50"/>
      <c r="W82" s="28"/>
      <c r="X82" s="28"/>
      <c r="Y82" s="23"/>
      <c r="Z82" s="23"/>
      <c r="AA82" s="40"/>
    </row>
    <row r="83" spans="1:27" ht="15" customHeight="1">
      <c r="A83" s="136"/>
      <c r="B83" s="116"/>
      <c r="C83" s="12" t="s">
        <v>36</v>
      </c>
      <c r="D83" s="12" t="s">
        <v>59</v>
      </c>
      <c r="E83" s="12"/>
      <c r="F83" s="46" t="s">
        <v>67</v>
      </c>
      <c r="G83" s="12"/>
      <c r="H83" s="12" t="s">
        <v>66</v>
      </c>
      <c r="I83" s="12" t="s">
        <v>37</v>
      </c>
      <c r="J83" s="12"/>
      <c r="K83" s="12"/>
      <c r="L83" s="12"/>
      <c r="M83" s="24"/>
      <c r="N83" s="24"/>
      <c r="O83" s="24" t="s">
        <v>40</v>
      </c>
      <c r="P83" s="24"/>
      <c r="Q83" s="24"/>
      <c r="R83" s="24"/>
      <c r="S83" s="24"/>
      <c r="T83" s="29" t="s">
        <v>67</v>
      </c>
      <c r="U83" s="24" t="s">
        <v>39</v>
      </c>
      <c r="V83" s="24" t="s">
        <v>37</v>
      </c>
      <c r="W83" s="24" t="s">
        <v>40</v>
      </c>
      <c r="X83" s="31">
        <f t="shared" si="10"/>
        <v>4</v>
      </c>
      <c r="Y83" s="35">
        <f t="shared" si="12"/>
        <v>2</v>
      </c>
      <c r="Z83" s="35">
        <f t="shared" si="9"/>
        <v>4</v>
      </c>
      <c r="AA83" s="39">
        <f t="shared" si="11"/>
        <v>9</v>
      </c>
    </row>
    <row r="84" spans="1:27" ht="15" customHeight="1">
      <c r="A84" s="136"/>
      <c r="B84" s="116"/>
      <c r="C84" s="12" t="s">
        <v>42</v>
      </c>
      <c r="D84" s="12" t="s">
        <v>60</v>
      </c>
      <c r="E84" s="12" t="s">
        <v>67</v>
      </c>
      <c r="F84" s="46"/>
      <c r="G84" s="12"/>
      <c r="H84" s="12" t="s">
        <v>66</v>
      </c>
      <c r="I84" s="12"/>
      <c r="J84" s="12"/>
      <c r="K84" s="12"/>
      <c r="L84" s="12"/>
      <c r="M84" s="24"/>
      <c r="N84" s="24"/>
      <c r="O84" s="24"/>
      <c r="P84" s="24"/>
      <c r="Q84" s="24"/>
      <c r="R84" s="24"/>
      <c r="S84" s="29"/>
      <c r="T84" s="29" t="s">
        <v>67</v>
      </c>
      <c r="U84" s="24" t="s">
        <v>39</v>
      </c>
      <c r="V84" s="24" t="s">
        <v>37</v>
      </c>
      <c r="W84" s="24" t="s">
        <v>40</v>
      </c>
      <c r="X84" s="31">
        <f t="shared" si="10"/>
        <v>2</v>
      </c>
      <c r="Y84" s="35">
        <f t="shared" si="12"/>
        <v>0</v>
      </c>
      <c r="Z84" s="35">
        <f t="shared" si="9"/>
        <v>2</v>
      </c>
      <c r="AA84" s="39">
        <f t="shared" si="11"/>
        <v>9</v>
      </c>
    </row>
    <row r="85" spans="1:27" ht="15" customHeight="1">
      <c r="A85" s="136"/>
      <c r="B85" s="116"/>
      <c r="C85" s="12" t="s">
        <v>44</v>
      </c>
      <c r="D85" s="12" t="s">
        <v>61</v>
      </c>
      <c r="E85" s="12"/>
      <c r="F85" s="46" t="s">
        <v>67</v>
      </c>
      <c r="G85" s="12"/>
      <c r="H85" s="12"/>
      <c r="I85" s="12" t="s">
        <v>37</v>
      </c>
      <c r="J85" s="12"/>
      <c r="K85" s="12"/>
      <c r="L85" s="12"/>
      <c r="M85" s="24"/>
      <c r="N85" s="24"/>
      <c r="O85" s="24" t="s">
        <v>40</v>
      </c>
      <c r="P85" s="24"/>
      <c r="Q85" s="24"/>
      <c r="R85" s="24"/>
      <c r="S85" s="29"/>
      <c r="T85" s="29"/>
      <c r="U85" s="24"/>
      <c r="V85" s="24"/>
      <c r="W85" s="24" t="s">
        <v>40</v>
      </c>
      <c r="X85" s="31">
        <f t="shared" si="10"/>
        <v>2</v>
      </c>
      <c r="Y85" s="35">
        <f t="shared" si="12"/>
        <v>2</v>
      </c>
      <c r="Z85" s="35">
        <f t="shared" si="9"/>
        <v>2</v>
      </c>
      <c r="AA85" s="39">
        <f t="shared" si="11"/>
        <v>2</v>
      </c>
    </row>
    <row r="86" spans="1:27" ht="15" customHeight="1">
      <c r="A86" s="136"/>
      <c r="B86" s="116"/>
      <c r="C86" s="11" t="s">
        <v>45</v>
      </c>
      <c r="D86" s="12" t="s">
        <v>62</v>
      </c>
      <c r="E86" s="12" t="s">
        <v>67</v>
      </c>
      <c r="F86" s="46"/>
      <c r="G86" s="12" t="s">
        <v>39</v>
      </c>
      <c r="H86" s="12" t="s">
        <v>66</v>
      </c>
      <c r="I86" s="12" t="s">
        <v>37</v>
      </c>
      <c r="J86" s="12"/>
      <c r="K86" s="12"/>
      <c r="L86" s="12"/>
      <c r="M86" s="24"/>
      <c r="N86" s="24" t="s">
        <v>37</v>
      </c>
      <c r="O86" s="24" t="s">
        <v>40</v>
      </c>
      <c r="P86" s="24"/>
      <c r="Q86" s="24"/>
      <c r="R86" s="24"/>
      <c r="S86" s="29"/>
      <c r="T86" s="29" t="s">
        <v>67</v>
      </c>
      <c r="U86" s="24" t="s">
        <v>39</v>
      </c>
      <c r="V86" s="24" t="s">
        <v>37</v>
      </c>
      <c r="W86" s="24"/>
      <c r="X86" s="31">
        <f t="shared" si="10"/>
        <v>6</v>
      </c>
      <c r="Y86" s="35">
        <f t="shared" si="12"/>
        <v>4</v>
      </c>
      <c r="Z86" s="35">
        <f t="shared" si="9"/>
        <v>6</v>
      </c>
      <c r="AA86" s="39">
        <f t="shared" si="11"/>
        <v>7</v>
      </c>
    </row>
    <row r="87" spans="1:27" ht="15" customHeight="1">
      <c r="A87" s="136"/>
      <c r="B87" s="116"/>
      <c r="C87" s="12" t="s">
        <v>47</v>
      </c>
      <c r="D87" s="12" t="s">
        <v>64</v>
      </c>
      <c r="E87" s="12"/>
      <c r="F87" s="46"/>
      <c r="G87" s="12" t="s">
        <v>39</v>
      </c>
      <c r="H87" s="12"/>
      <c r="I87" s="12"/>
      <c r="J87" s="12"/>
      <c r="K87" s="12"/>
      <c r="L87" s="12"/>
      <c r="M87" s="24"/>
      <c r="N87" s="24"/>
      <c r="O87" s="24"/>
      <c r="P87" s="24"/>
      <c r="Q87" s="59"/>
      <c r="R87" s="24"/>
      <c r="S87" s="29"/>
      <c r="T87" s="29"/>
      <c r="U87" s="24" t="s">
        <v>39</v>
      </c>
      <c r="V87" s="24" t="s">
        <v>37</v>
      </c>
      <c r="W87" s="24" t="s">
        <v>40</v>
      </c>
      <c r="X87" s="31">
        <f t="shared" si="10"/>
        <v>2</v>
      </c>
      <c r="Y87" s="35">
        <f t="shared" si="12"/>
        <v>0</v>
      </c>
      <c r="Z87" s="35">
        <f t="shared" si="9"/>
        <v>2</v>
      </c>
      <c r="AA87" s="39">
        <f t="shared" si="11"/>
        <v>6</v>
      </c>
    </row>
    <row r="88" spans="1:27" ht="15" customHeight="1">
      <c r="A88" s="136"/>
      <c r="B88" s="116"/>
      <c r="C88" s="14" t="s">
        <v>49</v>
      </c>
      <c r="D88" s="13" t="s">
        <v>65</v>
      </c>
      <c r="E88" s="13"/>
      <c r="F88" s="48"/>
      <c r="G88" s="14"/>
      <c r="H88" s="13"/>
      <c r="I88" s="14"/>
      <c r="J88" s="13"/>
      <c r="K88" s="13"/>
      <c r="L88" s="14"/>
      <c r="M88" s="13"/>
      <c r="N88" s="13"/>
      <c r="O88" s="13"/>
      <c r="P88" s="13"/>
      <c r="Q88" s="13"/>
      <c r="R88" s="13"/>
      <c r="S88" s="13"/>
      <c r="T88" s="28"/>
      <c r="U88" s="28"/>
      <c r="V88" s="28"/>
      <c r="W88" s="28"/>
      <c r="X88" s="28"/>
      <c r="Y88" s="23"/>
      <c r="Z88" s="23"/>
      <c r="AA88" s="40"/>
    </row>
    <row r="89" spans="1:27" ht="15" customHeight="1">
      <c r="A89" s="136"/>
      <c r="B89" s="116" t="s">
        <v>99</v>
      </c>
      <c r="C89" s="13" t="s">
        <v>35</v>
      </c>
      <c r="D89" s="13" t="s">
        <v>68</v>
      </c>
      <c r="E89" s="13"/>
      <c r="F89" s="49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9"/>
      <c r="U89" s="50"/>
      <c r="V89" s="50"/>
      <c r="W89" s="28"/>
      <c r="X89" s="28"/>
      <c r="Y89" s="23"/>
      <c r="Z89" s="23"/>
      <c r="AA89" s="40"/>
    </row>
    <row r="90" spans="1:27" ht="15" customHeight="1">
      <c r="A90" s="136"/>
      <c r="B90" s="116"/>
      <c r="C90" s="12" t="s">
        <v>36</v>
      </c>
      <c r="D90" s="12" t="s">
        <v>69</v>
      </c>
      <c r="E90" s="12"/>
      <c r="F90" s="46" t="s">
        <v>67</v>
      </c>
      <c r="G90" s="12" t="s">
        <v>39</v>
      </c>
      <c r="H90" s="12" t="s">
        <v>66</v>
      </c>
      <c r="I90" s="12" t="s">
        <v>37</v>
      </c>
      <c r="J90" s="12" t="s">
        <v>38</v>
      </c>
      <c r="K90" s="12"/>
      <c r="L90" s="12"/>
      <c r="M90" s="24"/>
      <c r="N90" s="24" t="s">
        <v>37</v>
      </c>
      <c r="O90" s="24" t="s">
        <v>40</v>
      </c>
      <c r="P90" s="24"/>
      <c r="Q90" s="24"/>
      <c r="R90" s="24"/>
      <c r="S90" s="24" t="s">
        <v>38</v>
      </c>
      <c r="T90" s="29" t="s">
        <v>67</v>
      </c>
      <c r="U90" s="24" t="s">
        <v>39</v>
      </c>
      <c r="V90" s="24" t="s">
        <v>37</v>
      </c>
      <c r="W90" s="24" t="s">
        <v>40</v>
      </c>
      <c r="X90" s="31">
        <f t="shared" si="10"/>
        <v>6</v>
      </c>
      <c r="Y90" s="35">
        <f t="shared" si="12"/>
        <v>4</v>
      </c>
      <c r="Z90" s="35">
        <f>COUNTA(G90:L90)*2</f>
        <v>8</v>
      </c>
      <c r="AA90" s="39">
        <f>COUNTA(S90)*2+COUNTA(T90)*3+COUNTA(U90:W90)*2</f>
        <v>11</v>
      </c>
    </row>
    <row r="91" spans="1:27" ht="15" customHeight="1">
      <c r="A91" s="136"/>
      <c r="B91" s="116"/>
      <c r="C91" s="11" t="s">
        <v>42</v>
      </c>
      <c r="D91" s="12" t="s">
        <v>70</v>
      </c>
      <c r="E91" s="12" t="s">
        <v>67</v>
      </c>
      <c r="F91" s="46"/>
      <c r="G91" s="12" t="s">
        <v>39</v>
      </c>
      <c r="H91" s="12" t="s">
        <v>66</v>
      </c>
      <c r="I91" s="16"/>
      <c r="J91" s="12" t="s">
        <v>38</v>
      </c>
      <c r="K91" s="12" t="s">
        <v>67</v>
      </c>
      <c r="L91" s="12"/>
      <c r="M91" s="24"/>
      <c r="N91" s="24" t="s">
        <v>40</v>
      </c>
      <c r="O91" s="24"/>
      <c r="P91" s="24"/>
      <c r="Q91" s="24"/>
      <c r="R91" s="24"/>
      <c r="S91" s="29"/>
      <c r="T91" s="29" t="s">
        <v>67</v>
      </c>
      <c r="U91" s="24" t="s">
        <v>39</v>
      </c>
      <c r="V91" s="24" t="s">
        <v>37</v>
      </c>
      <c r="W91" s="24" t="s">
        <v>40</v>
      </c>
      <c r="X91" s="31">
        <f t="shared" si="10"/>
        <v>4</v>
      </c>
      <c r="Y91" s="35">
        <f t="shared" si="12"/>
        <v>2</v>
      </c>
      <c r="Z91" s="35">
        <f>COUNTA(G91:J91)*2+COUNTA(K91)*3</f>
        <v>9</v>
      </c>
      <c r="AA91" s="39">
        <f t="shared" si="11"/>
        <v>9</v>
      </c>
    </row>
    <row r="92" spans="1:27" ht="15" customHeight="1">
      <c r="A92" s="136"/>
      <c r="B92" s="116"/>
      <c r="C92" s="11" t="s">
        <v>44</v>
      </c>
      <c r="D92" s="12" t="s">
        <v>71</v>
      </c>
      <c r="E92" s="12"/>
      <c r="F92" s="46" t="s">
        <v>67</v>
      </c>
      <c r="G92" s="12" t="s">
        <v>39</v>
      </c>
      <c r="H92" s="12"/>
      <c r="I92" s="16" t="s">
        <v>37</v>
      </c>
      <c r="J92" s="12" t="s">
        <v>38</v>
      </c>
      <c r="K92" s="12" t="s">
        <v>67</v>
      </c>
      <c r="L92" s="12"/>
      <c r="M92" s="57"/>
      <c r="N92" s="24"/>
      <c r="O92" s="24" t="s">
        <v>40</v>
      </c>
      <c r="P92" s="24"/>
      <c r="Q92" s="24"/>
      <c r="R92" s="24"/>
      <c r="S92" s="29" t="s">
        <v>38</v>
      </c>
      <c r="T92" s="29"/>
      <c r="U92" s="24" t="s">
        <v>39</v>
      </c>
      <c r="V92" s="24" t="s">
        <v>37</v>
      </c>
      <c r="W92" s="24" t="s">
        <v>40</v>
      </c>
      <c r="X92" s="31">
        <f t="shared" si="10"/>
        <v>4</v>
      </c>
      <c r="Y92" s="35">
        <f t="shared" si="12"/>
        <v>2</v>
      </c>
      <c r="Z92" s="35">
        <f t="shared" ref="Z92:Z129" si="13">COUNTA(G92:J92)*2+COUNTA(K92)*3</f>
        <v>9</v>
      </c>
      <c r="AA92" s="39">
        <f t="shared" si="11"/>
        <v>8</v>
      </c>
    </row>
    <row r="93" spans="1:27" ht="15" customHeight="1">
      <c r="A93" s="136"/>
      <c r="B93" s="116"/>
      <c r="C93" s="11" t="s">
        <v>45</v>
      </c>
      <c r="D93" s="12" t="s">
        <v>72</v>
      </c>
      <c r="E93" s="12" t="s">
        <v>67</v>
      </c>
      <c r="F93" s="46"/>
      <c r="G93" s="12" t="s">
        <v>39</v>
      </c>
      <c r="H93" s="12" t="s">
        <v>66</v>
      </c>
      <c r="I93" s="16" t="s">
        <v>37</v>
      </c>
      <c r="J93" s="12"/>
      <c r="K93" s="12" t="s">
        <v>67</v>
      </c>
      <c r="L93" s="12"/>
      <c r="M93" s="24"/>
      <c r="N93" s="24" t="s">
        <v>37</v>
      </c>
      <c r="O93" s="24" t="s">
        <v>40</v>
      </c>
      <c r="P93" s="24"/>
      <c r="Q93" s="24"/>
      <c r="R93" s="24"/>
      <c r="S93" s="29" t="s">
        <v>38</v>
      </c>
      <c r="T93" s="29" t="s">
        <v>100</v>
      </c>
      <c r="U93" s="24" t="s">
        <v>39</v>
      </c>
      <c r="V93" s="24" t="s">
        <v>37</v>
      </c>
      <c r="W93" s="24"/>
      <c r="X93" s="31">
        <f t="shared" si="10"/>
        <v>6</v>
      </c>
      <c r="Y93" s="35">
        <f t="shared" si="12"/>
        <v>4</v>
      </c>
      <c r="Z93" s="35">
        <f t="shared" si="13"/>
        <v>9</v>
      </c>
      <c r="AA93" s="39">
        <f t="shared" si="11"/>
        <v>9</v>
      </c>
    </row>
    <row r="94" spans="1:27" ht="15" customHeight="1">
      <c r="A94" s="136"/>
      <c r="B94" s="116"/>
      <c r="C94" s="11" t="s">
        <v>47</v>
      </c>
      <c r="D94" s="12" t="s">
        <v>74</v>
      </c>
      <c r="E94" s="12"/>
      <c r="F94" s="46"/>
      <c r="G94" s="12"/>
      <c r="H94" s="12"/>
      <c r="I94" s="16"/>
      <c r="J94" s="12" t="s">
        <v>38</v>
      </c>
      <c r="K94" s="12"/>
      <c r="L94" s="12"/>
      <c r="M94" s="24"/>
      <c r="N94" s="24"/>
      <c r="O94" s="24"/>
      <c r="P94" s="24"/>
      <c r="Q94" s="24"/>
      <c r="R94" s="24"/>
      <c r="S94" s="29" t="s">
        <v>38</v>
      </c>
      <c r="T94" s="29"/>
      <c r="U94" s="24"/>
      <c r="V94" s="24"/>
      <c r="W94" s="24" t="s">
        <v>40</v>
      </c>
      <c r="X94" s="31">
        <f t="shared" si="10"/>
        <v>0</v>
      </c>
      <c r="Y94" s="35">
        <f t="shared" si="12"/>
        <v>0</v>
      </c>
      <c r="Z94" s="35">
        <f t="shared" si="13"/>
        <v>2</v>
      </c>
      <c r="AA94" s="39">
        <f t="shared" si="11"/>
        <v>4</v>
      </c>
    </row>
    <row r="95" spans="1:27" ht="15" customHeight="1">
      <c r="A95" s="136"/>
      <c r="B95" s="116"/>
      <c r="C95" s="14" t="s">
        <v>49</v>
      </c>
      <c r="D95" s="13" t="s">
        <v>75</v>
      </c>
      <c r="E95" s="13"/>
      <c r="F95" s="48"/>
      <c r="G95" s="14"/>
      <c r="H95" s="13"/>
      <c r="I95" s="14"/>
      <c r="J95" s="14"/>
      <c r="K95" s="14"/>
      <c r="L95" s="14"/>
      <c r="M95" s="13"/>
      <c r="N95" s="13"/>
      <c r="O95" s="13"/>
      <c r="P95" s="13"/>
      <c r="Q95" s="13"/>
      <c r="R95" s="13"/>
      <c r="S95" s="13"/>
      <c r="T95" s="19"/>
      <c r="U95" s="22"/>
      <c r="V95" s="28"/>
      <c r="W95" s="28"/>
      <c r="X95" s="28"/>
      <c r="Y95" s="23"/>
      <c r="Z95" s="23"/>
      <c r="AA95" s="40"/>
    </row>
    <row r="96" spans="1:27" ht="15" customHeight="1">
      <c r="A96" s="136"/>
      <c r="B96" s="116" t="s">
        <v>101</v>
      </c>
      <c r="C96" s="13" t="s">
        <v>35</v>
      </c>
      <c r="D96" s="13" t="s">
        <v>76</v>
      </c>
      <c r="E96" s="13"/>
      <c r="F96" s="49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9"/>
      <c r="U96" s="13"/>
      <c r="V96" s="19"/>
      <c r="W96" s="28"/>
      <c r="X96" s="28"/>
      <c r="Y96" s="23"/>
      <c r="Z96" s="23"/>
      <c r="AA96" s="40"/>
    </row>
    <row r="97" spans="1:27" ht="15" customHeight="1">
      <c r="A97" s="136"/>
      <c r="B97" s="116"/>
      <c r="C97" s="11" t="s">
        <v>36</v>
      </c>
      <c r="D97" s="12" t="s">
        <v>77</v>
      </c>
      <c r="E97" s="12"/>
      <c r="F97" s="46" t="s">
        <v>67</v>
      </c>
      <c r="G97" s="12" t="s">
        <v>39</v>
      </c>
      <c r="H97" s="12" t="s">
        <v>66</v>
      </c>
      <c r="I97" s="12" t="s">
        <v>37</v>
      </c>
      <c r="J97" s="12" t="s">
        <v>38</v>
      </c>
      <c r="K97" s="12"/>
      <c r="L97" s="12"/>
      <c r="M97" s="24"/>
      <c r="N97" s="24" t="s">
        <v>37</v>
      </c>
      <c r="O97" s="24" t="s">
        <v>40</v>
      </c>
      <c r="P97" s="24"/>
      <c r="Q97" s="59"/>
      <c r="R97" s="24"/>
      <c r="S97" s="24" t="s">
        <v>38</v>
      </c>
      <c r="T97" s="29"/>
      <c r="U97" s="33" t="s">
        <v>39</v>
      </c>
      <c r="V97" s="24" t="s">
        <v>37</v>
      </c>
      <c r="W97" s="24" t="s">
        <v>40</v>
      </c>
      <c r="X97" s="31">
        <f t="shared" si="10"/>
        <v>6</v>
      </c>
      <c r="Y97" s="35">
        <f t="shared" si="12"/>
        <v>4</v>
      </c>
      <c r="Z97" s="35">
        <f t="shared" si="13"/>
        <v>8</v>
      </c>
      <c r="AA97" s="39">
        <f t="shared" si="11"/>
        <v>8</v>
      </c>
    </row>
    <row r="98" spans="1:27" ht="15" customHeight="1">
      <c r="A98" s="136"/>
      <c r="B98" s="116"/>
      <c r="C98" s="12" t="s">
        <v>42</v>
      </c>
      <c r="D98" s="12" t="s">
        <v>78</v>
      </c>
      <c r="E98" s="12" t="s">
        <v>67</v>
      </c>
      <c r="F98" s="46"/>
      <c r="G98" s="12" t="s">
        <v>102</v>
      </c>
      <c r="H98" s="12" t="s">
        <v>66</v>
      </c>
      <c r="I98" s="16"/>
      <c r="J98" s="12" t="s">
        <v>38</v>
      </c>
      <c r="K98" s="12" t="s">
        <v>67</v>
      </c>
      <c r="L98" s="12"/>
      <c r="M98" s="24"/>
      <c r="N98" s="24" t="s">
        <v>40</v>
      </c>
      <c r="O98" s="24"/>
      <c r="P98" s="24"/>
      <c r="Q98" s="24"/>
      <c r="R98" s="24"/>
      <c r="S98" s="29"/>
      <c r="T98" s="29"/>
      <c r="U98" s="24" t="s">
        <v>39</v>
      </c>
      <c r="V98" s="24" t="s">
        <v>37</v>
      </c>
      <c r="W98" s="24" t="s">
        <v>40</v>
      </c>
      <c r="X98" s="31">
        <f t="shared" si="10"/>
        <v>4</v>
      </c>
      <c r="Y98" s="35">
        <f t="shared" si="12"/>
        <v>2</v>
      </c>
      <c r="Z98" s="35">
        <f t="shared" si="13"/>
        <v>9</v>
      </c>
      <c r="AA98" s="39">
        <f t="shared" si="11"/>
        <v>6</v>
      </c>
    </row>
    <row r="99" spans="1:27" ht="15" customHeight="1">
      <c r="A99" s="139" t="s">
        <v>103</v>
      </c>
      <c r="B99" s="115"/>
      <c r="C99" s="11" t="s">
        <v>44</v>
      </c>
      <c r="D99" s="12" t="s">
        <v>43</v>
      </c>
      <c r="E99" s="12"/>
      <c r="F99" s="46" t="s">
        <v>67</v>
      </c>
      <c r="G99" s="12"/>
      <c r="H99" s="12"/>
      <c r="I99" s="16" t="s">
        <v>37</v>
      </c>
      <c r="J99" s="12" t="s">
        <v>38</v>
      </c>
      <c r="K99" s="12" t="s">
        <v>67</v>
      </c>
      <c r="L99" s="12"/>
      <c r="M99" s="24"/>
      <c r="N99" s="24"/>
      <c r="O99" s="24" t="s">
        <v>40</v>
      </c>
      <c r="P99" s="24"/>
      <c r="Q99" s="24"/>
      <c r="R99" s="24"/>
      <c r="S99" s="29" t="s">
        <v>38</v>
      </c>
      <c r="T99" s="29"/>
      <c r="U99" s="24"/>
      <c r="V99" s="57"/>
      <c r="W99" s="24" t="s">
        <v>40</v>
      </c>
      <c r="X99" s="31">
        <f t="shared" si="10"/>
        <v>2</v>
      </c>
      <c r="Y99" s="35">
        <f t="shared" si="12"/>
        <v>2</v>
      </c>
      <c r="Z99" s="35">
        <f t="shared" si="13"/>
        <v>7</v>
      </c>
      <c r="AA99" s="39">
        <f t="shared" si="11"/>
        <v>4</v>
      </c>
    </row>
    <row r="100" spans="1:27" ht="15" customHeight="1">
      <c r="A100" s="139"/>
      <c r="B100" s="115"/>
      <c r="C100" s="11" t="s">
        <v>45</v>
      </c>
      <c r="D100" s="12" t="s">
        <v>81</v>
      </c>
      <c r="E100" s="12" t="s">
        <v>67</v>
      </c>
      <c r="F100" s="46"/>
      <c r="G100" s="12" t="s">
        <v>174</v>
      </c>
      <c r="H100" s="15" t="s">
        <v>104</v>
      </c>
      <c r="I100" s="58" t="s">
        <v>37</v>
      </c>
      <c r="J100" s="15"/>
      <c r="K100" s="15"/>
      <c r="L100" s="15"/>
      <c r="M100" s="25"/>
      <c r="N100" s="25" t="s">
        <v>37</v>
      </c>
      <c r="O100" s="25" t="s">
        <v>40</v>
      </c>
      <c r="P100" s="25"/>
      <c r="Q100" s="25"/>
      <c r="R100" s="25"/>
      <c r="S100" s="32" t="s">
        <v>38</v>
      </c>
      <c r="T100" s="32"/>
      <c r="U100" s="25" t="s">
        <v>39</v>
      </c>
      <c r="V100" s="25" t="s">
        <v>37</v>
      </c>
      <c r="W100" s="25"/>
      <c r="X100" s="34">
        <f t="shared" si="10"/>
        <v>6</v>
      </c>
      <c r="Y100" s="42">
        <f t="shared" si="12"/>
        <v>4</v>
      </c>
      <c r="Z100" s="42">
        <f t="shared" si="13"/>
        <v>6</v>
      </c>
      <c r="AA100" s="43">
        <f t="shared" si="11"/>
        <v>6</v>
      </c>
    </row>
    <row r="101" spans="1:27" ht="15" customHeight="1">
      <c r="A101" s="139"/>
      <c r="B101" s="115"/>
      <c r="C101" s="11" t="s">
        <v>47</v>
      </c>
      <c r="D101" s="16" t="s">
        <v>46</v>
      </c>
      <c r="E101" s="12"/>
      <c r="F101" s="46"/>
      <c r="G101" s="12" t="s">
        <v>39</v>
      </c>
      <c r="H101" s="12"/>
      <c r="I101" s="12"/>
      <c r="J101" s="12" t="s">
        <v>38</v>
      </c>
      <c r="K101" s="12" t="s">
        <v>67</v>
      </c>
      <c r="L101" s="12"/>
      <c r="M101" s="24"/>
      <c r="N101" s="24"/>
      <c r="O101" s="24"/>
      <c r="P101" s="24"/>
      <c r="Q101" s="24"/>
      <c r="R101" s="24"/>
      <c r="S101" s="24" t="s">
        <v>38</v>
      </c>
      <c r="T101" s="24"/>
      <c r="U101" s="24" t="s">
        <v>39</v>
      </c>
      <c r="V101" s="24" t="s">
        <v>37</v>
      </c>
      <c r="W101" s="24" t="s">
        <v>93</v>
      </c>
      <c r="X101" s="35">
        <f t="shared" si="10"/>
        <v>2</v>
      </c>
      <c r="Y101" s="35">
        <f t="shared" si="12"/>
        <v>0</v>
      </c>
      <c r="Z101" s="35">
        <f t="shared" si="13"/>
        <v>7</v>
      </c>
      <c r="AA101" s="35">
        <f t="shared" si="11"/>
        <v>8</v>
      </c>
    </row>
    <row r="102" spans="1:27" ht="15" customHeight="1">
      <c r="A102" s="139"/>
      <c r="B102" s="115"/>
      <c r="C102" s="18" t="s">
        <v>49</v>
      </c>
      <c r="D102" s="19" t="s">
        <v>48</v>
      </c>
      <c r="E102" s="19"/>
      <c r="F102" s="49"/>
      <c r="G102" s="13"/>
      <c r="H102" s="13"/>
      <c r="I102" s="14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35">
        <f t="shared" si="10"/>
        <v>0</v>
      </c>
      <c r="Y102" s="35">
        <f t="shared" si="12"/>
        <v>0</v>
      </c>
      <c r="Z102" s="35">
        <f t="shared" si="13"/>
        <v>0</v>
      </c>
      <c r="AA102" s="35">
        <f t="shared" si="11"/>
        <v>0</v>
      </c>
    </row>
    <row r="103" spans="1:27" ht="15" customHeight="1">
      <c r="A103" s="139"/>
      <c r="B103" s="115" t="s">
        <v>105</v>
      </c>
      <c r="C103" s="18" t="s">
        <v>35</v>
      </c>
      <c r="D103" s="50" t="s">
        <v>83</v>
      </c>
      <c r="E103" s="50"/>
      <c r="F103" s="51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42">
        <f t="shared" si="10"/>
        <v>0</v>
      </c>
      <c r="Y103" s="42">
        <f t="shared" si="12"/>
        <v>0</v>
      </c>
      <c r="Z103" s="42">
        <f t="shared" si="13"/>
        <v>0</v>
      </c>
      <c r="AA103" s="42">
        <f t="shared" si="11"/>
        <v>0</v>
      </c>
    </row>
    <row r="104" spans="1:27" ht="15" customHeight="1">
      <c r="A104" s="139"/>
      <c r="B104" s="115"/>
      <c r="C104" s="53" t="s">
        <v>36</v>
      </c>
      <c r="D104" s="12" t="s">
        <v>51</v>
      </c>
      <c r="E104" s="12"/>
      <c r="F104" s="46" t="s">
        <v>67</v>
      </c>
      <c r="G104" s="12" t="s">
        <v>39</v>
      </c>
      <c r="H104" s="12"/>
      <c r="I104" s="12" t="s">
        <v>37</v>
      </c>
      <c r="J104" s="12" t="s">
        <v>38</v>
      </c>
      <c r="K104" s="12"/>
      <c r="L104" s="12"/>
      <c r="M104" s="24"/>
      <c r="N104" s="24" t="s">
        <v>37</v>
      </c>
      <c r="O104" s="24" t="s">
        <v>40</v>
      </c>
      <c r="P104" s="24"/>
      <c r="Q104" s="24"/>
      <c r="R104" s="24"/>
      <c r="S104" s="24" t="s">
        <v>38</v>
      </c>
      <c r="T104" s="24"/>
      <c r="U104" s="24" t="s">
        <v>39</v>
      </c>
      <c r="V104" s="24" t="s">
        <v>37</v>
      </c>
      <c r="W104" s="24"/>
      <c r="X104" s="35">
        <f t="shared" si="10"/>
        <v>4</v>
      </c>
      <c r="Y104" s="35">
        <f t="shared" si="12"/>
        <v>4</v>
      </c>
      <c r="Z104" s="35">
        <f t="shared" si="13"/>
        <v>6</v>
      </c>
      <c r="AA104" s="35">
        <f t="shared" ref="AA104:AA129" si="14">COUNTA(S104)*2+COUNTA(T104)*3+COUNTA(U104:W104)*2</f>
        <v>6</v>
      </c>
    </row>
    <row r="105" spans="1:27" ht="15" customHeight="1">
      <c r="A105" s="139"/>
      <c r="B105" s="115"/>
      <c r="C105" s="16" t="s">
        <v>42</v>
      </c>
      <c r="D105" s="12" t="s">
        <v>52</v>
      </c>
      <c r="E105" s="12"/>
      <c r="F105" s="46"/>
      <c r="G105" s="12" t="s">
        <v>174</v>
      </c>
      <c r="H105" s="12"/>
      <c r="I105" s="12"/>
      <c r="J105" s="12" t="s">
        <v>38</v>
      </c>
      <c r="K105" s="12" t="s">
        <v>67</v>
      </c>
      <c r="L105" s="12"/>
      <c r="M105" s="24"/>
      <c r="N105" s="24" t="s">
        <v>40</v>
      </c>
      <c r="O105" s="24"/>
      <c r="P105" s="24"/>
      <c r="Q105" s="24"/>
      <c r="R105" s="24"/>
      <c r="S105" s="24" t="s">
        <v>38</v>
      </c>
      <c r="T105" s="24"/>
      <c r="U105" s="24" t="s">
        <v>39</v>
      </c>
      <c r="V105" s="24" t="s">
        <v>37</v>
      </c>
      <c r="W105" s="24"/>
      <c r="X105" s="35">
        <f t="shared" si="10"/>
        <v>2</v>
      </c>
      <c r="Y105" s="35">
        <f t="shared" si="12"/>
        <v>2</v>
      </c>
      <c r="Z105" s="35">
        <f t="shared" si="13"/>
        <v>7</v>
      </c>
      <c r="AA105" s="35">
        <f t="shared" si="14"/>
        <v>6</v>
      </c>
    </row>
    <row r="106" spans="1:27" ht="15" customHeight="1">
      <c r="A106" s="139"/>
      <c r="B106" s="115"/>
      <c r="C106" s="16" t="s">
        <v>44</v>
      </c>
      <c r="D106" s="11" t="s">
        <v>84</v>
      </c>
      <c r="E106" s="11"/>
      <c r="F106" s="54" t="s">
        <v>106</v>
      </c>
      <c r="G106" s="12"/>
      <c r="H106" s="12"/>
      <c r="I106" s="12" t="s">
        <v>37</v>
      </c>
      <c r="J106" s="12" t="s">
        <v>38</v>
      </c>
      <c r="K106" s="12" t="s">
        <v>67</v>
      </c>
      <c r="L106" s="12"/>
      <c r="M106" s="24"/>
      <c r="N106" s="24"/>
      <c r="O106" s="24" t="s">
        <v>40</v>
      </c>
      <c r="P106" s="24"/>
      <c r="Q106" s="24"/>
      <c r="R106" s="24"/>
      <c r="S106" s="24" t="s">
        <v>38</v>
      </c>
      <c r="T106" s="24"/>
      <c r="U106" s="24"/>
      <c r="V106" s="24"/>
      <c r="W106" s="24"/>
      <c r="X106" s="35">
        <f t="shared" si="10"/>
        <v>2</v>
      </c>
      <c r="Y106" s="35">
        <f t="shared" si="12"/>
        <v>2</v>
      </c>
      <c r="Z106" s="35">
        <f t="shared" si="13"/>
        <v>7</v>
      </c>
      <c r="AA106" s="35">
        <f t="shared" si="14"/>
        <v>2</v>
      </c>
    </row>
    <row r="107" spans="1:27" ht="15" customHeight="1">
      <c r="A107" s="139"/>
      <c r="B107" s="115"/>
      <c r="C107" s="19" t="s">
        <v>45</v>
      </c>
      <c r="D107" s="13" t="s">
        <v>53</v>
      </c>
      <c r="E107" s="117" t="s">
        <v>107</v>
      </c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</row>
    <row r="108" spans="1:27" ht="15" customHeight="1">
      <c r="A108" s="139"/>
      <c r="B108" s="115"/>
      <c r="C108" s="19" t="s">
        <v>47</v>
      </c>
      <c r="D108" s="13" t="s">
        <v>54</v>
      </c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</row>
    <row r="109" spans="1:27" ht="15" customHeight="1">
      <c r="A109" s="139"/>
      <c r="B109" s="115"/>
      <c r="C109" s="19" t="s">
        <v>49</v>
      </c>
      <c r="D109" s="13" t="s">
        <v>86</v>
      </c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</row>
    <row r="110" spans="1:27" ht="15" customHeight="1">
      <c r="A110" s="139"/>
      <c r="B110" s="115" t="s">
        <v>108</v>
      </c>
      <c r="C110" s="12" t="s">
        <v>35</v>
      </c>
      <c r="D110" s="20" t="s">
        <v>55</v>
      </c>
      <c r="E110" s="20"/>
      <c r="F110" s="20"/>
      <c r="G110" s="20"/>
      <c r="H110" s="20"/>
      <c r="I110" s="20"/>
      <c r="J110" s="20" t="s">
        <v>38</v>
      </c>
      <c r="K110" s="20"/>
      <c r="L110" s="20"/>
      <c r="M110" s="26"/>
      <c r="N110" s="26"/>
      <c r="O110" s="26" t="s">
        <v>40</v>
      </c>
      <c r="P110" s="26"/>
      <c r="Q110" s="26"/>
      <c r="R110" s="26"/>
      <c r="S110" s="26" t="s">
        <v>38</v>
      </c>
      <c r="T110" s="26"/>
      <c r="U110" s="26"/>
      <c r="V110" s="26"/>
      <c r="W110" s="26"/>
      <c r="X110" s="31">
        <f t="shared" ref="X110:X129" si="15">COUNTA(G110:I110)*2</f>
        <v>0</v>
      </c>
      <c r="Y110" s="31">
        <f t="shared" ref="Y110:Y129" si="16">COUNTA(N110:O110)*2</f>
        <v>2</v>
      </c>
      <c r="Z110" s="31">
        <f t="shared" si="13"/>
        <v>2</v>
      </c>
      <c r="AA110" s="44">
        <f t="shared" si="14"/>
        <v>2</v>
      </c>
    </row>
    <row r="111" spans="1:27" ht="15" customHeight="1">
      <c r="A111" s="139"/>
      <c r="B111" s="115"/>
      <c r="C111" s="12" t="s">
        <v>36</v>
      </c>
      <c r="D111" s="12" t="s">
        <v>57</v>
      </c>
      <c r="E111" s="12"/>
      <c r="F111" s="12"/>
      <c r="G111" s="12" t="s">
        <v>174</v>
      </c>
      <c r="H111" s="12" t="s">
        <v>66</v>
      </c>
      <c r="I111" s="12" t="s">
        <v>37</v>
      </c>
      <c r="J111" s="12" t="s">
        <v>38</v>
      </c>
      <c r="K111" s="12"/>
      <c r="L111" s="12"/>
      <c r="M111" s="24"/>
      <c r="N111" s="24" t="s">
        <v>37</v>
      </c>
      <c r="O111" s="24"/>
      <c r="P111" s="24"/>
      <c r="Q111" s="24"/>
      <c r="R111" s="24"/>
      <c r="S111" s="24" t="s">
        <v>38</v>
      </c>
      <c r="T111" s="24"/>
      <c r="U111" s="33" t="s">
        <v>39</v>
      </c>
      <c r="V111" s="24" t="s">
        <v>37</v>
      </c>
      <c r="W111" s="24"/>
      <c r="X111" s="31">
        <f t="shared" si="15"/>
        <v>6</v>
      </c>
      <c r="Y111" s="35">
        <f t="shared" si="16"/>
        <v>2</v>
      </c>
      <c r="Z111" s="35">
        <f t="shared" si="13"/>
        <v>8</v>
      </c>
      <c r="AA111" s="39">
        <f t="shared" si="14"/>
        <v>6</v>
      </c>
    </row>
    <row r="112" spans="1:27" ht="15" customHeight="1">
      <c r="A112" s="139"/>
      <c r="B112" s="115"/>
      <c r="C112" s="11" t="s">
        <v>42</v>
      </c>
      <c r="D112" s="12" t="s">
        <v>87</v>
      </c>
      <c r="E112" s="12" t="s">
        <v>67</v>
      </c>
      <c r="F112" s="12"/>
      <c r="G112" s="12" t="s">
        <v>175</v>
      </c>
      <c r="H112" s="12" t="s">
        <v>66</v>
      </c>
      <c r="I112" s="16"/>
      <c r="J112" s="12" t="s">
        <v>38</v>
      </c>
      <c r="K112" s="12" t="s">
        <v>67</v>
      </c>
      <c r="L112" s="12"/>
      <c r="M112" s="24"/>
      <c r="N112" s="24" t="s">
        <v>93</v>
      </c>
      <c r="O112" s="24" t="s">
        <v>40</v>
      </c>
      <c r="P112" s="24"/>
      <c r="Q112" s="24"/>
      <c r="R112" s="24"/>
      <c r="S112" s="29"/>
      <c r="T112" s="24"/>
      <c r="U112" s="24" t="s">
        <v>39</v>
      </c>
      <c r="V112" s="24" t="s">
        <v>37</v>
      </c>
      <c r="W112" s="24"/>
      <c r="X112" s="31">
        <f t="shared" si="15"/>
        <v>4</v>
      </c>
      <c r="Y112" s="35">
        <f t="shared" si="16"/>
        <v>4</v>
      </c>
      <c r="Z112" s="35">
        <f t="shared" si="13"/>
        <v>9</v>
      </c>
      <c r="AA112" s="39">
        <f t="shared" si="14"/>
        <v>4</v>
      </c>
    </row>
    <row r="113" spans="1:27" ht="15" customHeight="1">
      <c r="A113" s="139"/>
      <c r="B113" s="115"/>
      <c r="C113" s="11" t="s">
        <v>44</v>
      </c>
      <c r="D113" s="12" t="s">
        <v>58</v>
      </c>
      <c r="E113" s="12"/>
      <c r="F113" s="12"/>
      <c r="G113" s="12"/>
      <c r="H113" s="12"/>
      <c r="I113" s="16" t="s">
        <v>37</v>
      </c>
      <c r="J113" s="12" t="s">
        <v>38</v>
      </c>
      <c r="K113" s="12" t="s">
        <v>67</v>
      </c>
      <c r="L113" s="12"/>
      <c r="M113" s="24"/>
      <c r="N113" s="24"/>
      <c r="O113" s="24" t="s">
        <v>40</v>
      </c>
      <c r="P113" s="24"/>
      <c r="Q113" s="24"/>
      <c r="R113" s="24"/>
      <c r="S113" s="29" t="s">
        <v>38</v>
      </c>
      <c r="T113" s="29"/>
      <c r="U113" s="24"/>
      <c r="V113" s="57"/>
      <c r="W113" s="24"/>
      <c r="X113" s="31">
        <f t="shared" si="15"/>
        <v>2</v>
      </c>
      <c r="Y113" s="35">
        <f t="shared" si="16"/>
        <v>2</v>
      </c>
      <c r="Z113" s="35">
        <f t="shared" si="13"/>
        <v>7</v>
      </c>
      <c r="AA113" s="39">
        <f t="shared" si="14"/>
        <v>2</v>
      </c>
    </row>
    <row r="114" spans="1:27" ht="15" customHeight="1">
      <c r="A114" s="139"/>
      <c r="B114" s="115"/>
      <c r="C114" s="11" t="s">
        <v>45</v>
      </c>
      <c r="D114" s="12" t="s">
        <v>59</v>
      </c>
      <c r="E114" s="12" t="s">
        <v>67</v>
      </c>
      <c r="F114" s="12"/>
      <c r="G114" s="12"/>
      <c r="H114" s="12" t="s">
        <v>66</v>
      </c>
      <c r="I114" s="16" t="s">
        <v>37</v>
      </c>
      <c r="J114" s="12"/>
      <c r="K114" s="12"/>
      <c r="L114" s="12"/>
      <c r="M114" s="24"/>
      <c r="N114" s="24"/>
      <c r="O114" s="24"/>
      <c r="P114" s="24"/>
      <c r="Q114" s="24"/>
      <c r="R114" s="24"/>
      <c r="S114" s="29" t="s">
        <v>38</v>
      </c>
      <c r="T114" s="29"/>
      <c r="U114" s="24" t="s">
        <v>39</v>
      </c>
      <c r="V114" s="24" t="s">
        <v>37</v>
      </c>
      <c r="W114" s="24"/>
      <c r="X114" s="31">
        <f t="shared" si="15"/>
        <v>4</v>
      </c>
      <c r="Y114" s="35">
        <f t="shared" si="16"/>
        <v>0</v>
      </c>
      <c r="Z114" s="35">
        <f t="shared" si="13"/>
        <v>4</v>
      </c>
      <c r="AA114" s="39">
        <f t="shared" si="14"/>
        <v>6</v>
      </c>
    </row>
    <row r="115" spans="1:27" ht="15" customHeight="1">
      <c r="A115" s="139"/>
      <c r="B115" s="115"/>
      <c r="C115" s="12" t="s">
        <v>47</v>
      </c>
      <c r="D115" s="12" t="s">
        <v>60</v>
      </c>
      <c r="E115" s="55" t="s">
        <v>106</v>
      </c>
      <c r="F115" s="12"/>
      <c r="G115" s="12"/>
      <c r="H115" s="12"/>
      <c r="I115" s="16"/>
      <c r="J115" s="12" t="s">
        <v>38</v>
      </c>
      <c r="K115" s="12" t="s">
        <v>67</v>
      </c>
      <c r="L115" s="12"/>
      <c r="M115" s="24"/>
      <c r="N115" s="24"/>
      <c r="O115" s="24"/>
      <c r="P115" s="24"/>
      <c r="Q115" s="24"/>
      <c r="R115" s="24"/>
      <c r="S115" s="29" t="s">
        <v>38</v>
      </c>
      <c r="T115" s="29"/>
      <c r="U115" s="24" t="s">
        <v>39</v>
      </c>
      <c r="V115" s="24" t="s">
        <v>37</v>
      </c>
      <c r="W115" s="24"/>
      <c r="X115" s="31">
        <f t="shared" si="15"/>
        <v>0</v>
      </c>
      <c r="Y115" s="35">
        <f t="shared" si="16"/>
        <v>0</v>
      </c>
      <c r="Z115" s="35">
        <f t="shared" si="13"/>
        <v>5</v>
      </c>
      <c r="AA115" s="39">
        <f t="shared" si="14"/>
        <v>6</v>
      </c>
    </row>
    <row r="116" spans="1:27" ht="15" customHeight="1">
      <c r="A116" s="139"/>
      <c r="B116" s="115"/>
      <c r="C116" s="13" t="s">
        <v>49</v>
      </c>
      <c r="D116" s="14" t="s">
        <v>61</v>
      </c>
      <c r="E116" s="14"/>
      <c r="F116" s="14"/>
      <c r="G116" s="13"/>
      <c r="H116" s="13"/>
      <c r="I116" s="14"/>
      <c r="J116" s="14"/>
      <c r="K116" s="14"/>
      <c r="L116" s="14"/>
      <c r="M116" s="13"/>
      <c r="N116" s="13"/>
      <c r="O116" s="13"/>
      <c r="P116" s="13"/>
      <c r="Q116" s="13"/>
      <c r="R116" s="13"/>
      <c r="S116" s="13"/>
      <c r="T116" s="19"/>
      <c r="U116" s="13"/>
      <c r="V116" s="19"/>
      <c r="W116" s="28"/>
      <c r="X116" s="28"/>
      <c r="Y116" s="28"/>
      <c r="Z116" s="28"/>
      <c r="AA116" s="40"/>
    </row>
    <row r="117" spans="1:27" ht="15" customHeight="1">
      <c r="A117" s="139"/>
      <c r="B117" s="116" t="s">
        <v>109</v>
      </c>
      <c r="C117" s="13" t="s">
        <v>35</v>
      </c>
      <c r="D117" s="13" t="s">
        <v>62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9"/>
      <c r="U117" s="13"/>
      <c r="V117" s="19"/>
      <c r="W117" s="28"/>
      <c r="X117" s="28"/>
      <c r="Y117" s="28"/>
      <c r="Z117" s="28"/>
      <c r="AA117" s="40"/>
    </row>
    <row r="118" spans="1:27" ht="15" customHeight="1">
      <c r="A118" s="139"/>
      <c r="B118" s="116"/>
      <c r="C118" s="12" t="s">
        <v>36</v>
      </c>
      <c r="D118" s="12" t="s">
        <v>64</v>
      </c>
      <c r="E118" s="12"/>
      <c r="F118" s="12"/>
      <c r="G118" s="12"/>
      <c r="H118" s="12" t="s">
        <v>66</v>
      </c>
      <c r="I118" s="12" t="s">
        <v>37</v>
      </c>
      <c r="J118" s="12" t="s">
        <v>38</v>
      </c>
      <c r="K118" s="12"/>
      <c r="L118" s="12"/>
      <c r="M118" s="24"/>
      <c r="N118" s="24"/>
      <c r="O118" s="24" t="s">
        <v>40</v>
      </c>
      <c r="P118" s="24"/>
      <c r="Q118" s="24"/>
      <c r="R118" s="24"/>
      <c r="S118" s="24" t="s">
        <v>38</v>
      </c>
      <c r="T118" s="29"/>
      <c r="U118" s="33" t="s">
        <v>39</v>
      </c>
      <c r="V118" s="24" t="s">
        <v>37</v>
      </c>
      <c r="W118" s="30"/>
      <c r="X118" s="31">
        <f t="shared" si="15"/>
        <v>4</v>
      </c>
      <c r="Y118" s="35">
        <f t="shared" si="16"/>
        <v>2</v>
      </c>
      <c r="Z118" s="35">
        <f t="shared" si="13"/>
        <v>6</v>
      </c>
      <c r="AA118" s="39">
        <f t="shared" si="14"/>
        <v>6</v>
      </c>
    </row>
    <row r="119" spans="1:27" ht="15" customHeight="1">
      <c r="A119" s="139"/>
      <c r="B119" s="116"/>
      <c r="C119" s="12" t="s">
        <v>42</v>
      </c>
      <c r="D119" s="12" t="s">
        <v>65</v>
      </c>
      <c r="E119" s="12"/>
      <c r="F119" s="12"/>
      <c r="G119" s="12"/>
      <c r="H119" s="12" t="s">
        <v>66</v>
      </c>
      <c r="I119" s="16"/>
      <c r="J119" s="12" t="s">
        <v>38</v>
      </c>
      <c r="K119" s="12" t="s">
        <v>67</v>
      </c>
      <c r="L119" s="12"/>
      <c r="M119" s="24"/>
      <c r="N119" s="24"/>
      <c r="O119" s="24"/>
      <c r="P119" s="24"/>
      <c r="Q119" s="24"/>
      <c r="R119" s="24"/>
      <c r="S119" s="29"/>
      <c r="T119" s="29"/>
      <c r="U119" s="24" t="s">
        <v>39</v>
      </c>
      <c r="V119" s="24" t="s">
        <v>37</v>
      </c>
      <c r="W119" s="30"/>
      <c r="X119" s="31">
        <f t="shared" si="15"/>
        <v>2</v>
      </c>
      <c r="Y119" s="35">
        <f t="shared" si="16"/>
        <v>0</v>
      </c>
      <c r="Z119" s="35">
        <f t="shared" si="13"/>
        <v>7</v>
      </c>
      <c r="AA119" s="39">
        <f t="shared" si="14"/>
        <v>4</v>
      </c>
    </row>
    <row r="120" spans="1:27" ht="15" customHeight="1">
      <c r="A120" s="139"/>
      <c r="B120" s="116"/>
      <c r="C120" s="11" t="s">
        <v>44</v>
      </c>
      <c r="D120" s="12" t="s">
        <v>68</v>
      </c>
      <c r="E120" s="12"/>
      <c r="F120" s="12"/>
      <c r="G120" s="12"/>
      <c r="H120" s="12"/>
      <c r="I120" s="16" t="s">
        <v>37</v>
      </c>
      <c r="J120" s="12" t="s">
        <v>38</v>
      </c>
      <c r="K120" s="12" t="s">
        <v>67</v>
      </c>
      <c r="L120" s="12"/>
      <c r="M120" s="24"/>
      <c r="N120" s="24"/>
      <c r="O120" s="24" t="s">
        <v>40</v>
      </c>
      <c r="P120" s="24"/>
      <c r="Q120" s="24"/>
      <c r="R120" s="24"/>
      <c r="S120" s="29" t="s">
        <v>38</v>
      </c>
      <c r="T120" s="29"/>
      <c r="U120" s="24"/>
      <c r="V120" s="57"/>
      <c r="W120" s="30"/>
      <c r="X120" s="31">
        <f t="shared" si="15"/>
        <v>2</v>
      </c>
      <c r="Y120" s="35">
        <f t="shared" si="16"/>
        <v>2</v>
      </c>
      <c r="Z120" s="35">
        <f t="shared" si="13"/>
        <v>7</v>
      </c>
      <c r="AA120" s="39">
        <f t="shared" si="14"/>
        <v>2</v>
      </c>
    </row>
    <row r="121" spans="1:27" ht="15" customHeight="1">
      <c r="A121" s="139"/>
      <c r="B121" s="116"/>
      <c r="C121" s="11" t="s">
        <v>45</v>
      </c>
      <c r="D121" s="12" t="s">
        <v>69</v>
      </c>
      <c r="E121" s="12"/>
      <c r="F121" s="12"/>
      <c r="G121" s="12"/>
      <c r="H121" s="12" t="s">
        <v>66</v>
      </c>
      <c r="I121" s="16" t="s">
        <v>37</v>
      </c>
      <c r="J121" s="12"/>
      <c r="K121" s="12"/>
      <c r="L121" s="12"/>
      <c r="M121" s="24"/>
      <c r="N121" s="24"/>
      <c r="O121" s="24" t="s">
        <v>40</v>
      </c>
      <c r="P121" s="24"/>
      <c r="Q121" s="24"/>
      <c r="R121" s="24"/>
      <c r="S121" s="29" t="s">
        <v>38</v>
      </c>
      <c r="T121" s="29"/>
      <c r="U121" s="24" t="s">
        <v>39</v>
      </c>
      <c r="V121" s="24" t="s">
        <v>37</v>
      </c>
      <c r="W121" s="30"/>
      <c r="X121" s="31">
        <f t="shared" si="15"/>
        <v>4</v>
      </c>
      <c r="Y121" s="35">
        <f t="shared" si="16"/>
        <v>2</v>
      </c>
      <c r="Z121" s="35">
        <f t="shared" si="13"/>
        <v>4</v>
      </c>
      <c r="AA121" s="39">
        <f t="shared" si="14"/>
        <v>6</v>
      </c>
    </row>
    <row r="122" spans="1:27" ht="15" customHeight="1">
      <c r="A122" s="139"/>
      <c r="B122" s="115"/>
      <c r="C122" s="11" t="s">
        <v>47</v>
      </c>
      <c r="D122" s="12" t="s">
        <v>70</v>
      </c>
      <c r="E122" s="12"/>
      <c r="F122" s="12"/>
      <c r="G122" s="12"/>
      <c r="H122" s="12"/>
      <c r="I122" s="16"/>
      <c r="J122" s="12" t="s">
        <v>38</v>
      </c>
      <c r="K122" s="12" t="s">
        <v>67</v>
      </c>
      <c r="L122" s="12"/>
      <c r="M122" s="24"/>
      <c r="N122" s="24"/>
      <c r="O122" s="24"/>
      <c r="P122" s="24"/>
      <c r="Q122" s="24"/>
      <c r="R122" s="24"/>
      <c r="S122" s="29" t="s">
        <v>38</v>
      </c>
      <c r="T122" s="29"/>
      <c r="U122" s="24" t="s">
        <v>39</v>
      </c>
      <c r="V122" s="24" t="s">
        <v>37</v>
      </c>
      <c r="W122" s="30"/>
      <c r="X122" s="31">
        <f t="shared" si="15"/>
        <v>0</v>
      </c>
      <c r="Y122" s="35">
        <f t="shared" si="16"/>
        <v>0</v>
      </c>
      <c r="Z122" s="35">
        <f t="shared" si="13"/>
        <v>5</v>
      </c>
      <c r="AA122" s="39">
        <f t="shared" si="14"/>
        <v>6</v>
      </c>
    </row>
    <row r="123" spans="1:27" ht="15" customHeight="1">
      <c r="A123" s="139"/>
      <c r="B123" s="115"/>
      <c r="C123" s="13" t="s">
        <v>49</v>
      </c>
      <c r="D123" s="13" t="s">
        <v>71</v>
      </c>
      <c r="E123" s="13"/>
      <c r="F123" s="13"/>
      <c r="G123" s="13"/>
      <c r="H123" s="13"/>
      <c r="I123" s="14"/>
      <c r="J123" s="14"/>
      <c r="K123" s="14"/>
      <c r="L123" s="14"/>
      <c r="M123" s="13"/>
      <c r="N123" s="13"/>
      <c r="O123" s="13"/>
      <c r="P123" s="13"/>
      <c r="Q123" s="13"/>
      <c r="R123" s="13"/>
      <c r="S123" s="13"/>
      <c r="T123" s="19"/>
      <c r="U123" s="13"/>
      <c r="V123" s="19"/>
      <c r="W123" s="28"/>
      <c r="X123" s="28"/>
      <c r="Y123" s="28"/>
      <c r="Z123" s="28"/>
      <c r="AA123" s="40"/>
    </row>
    <row r="124" spans="1:27" ht="15" customHeight="1">
      <c r="A124" s="139"/>
      <c r="B124" s="115" t="s">
        <v>110</v>
      </c>
      <c r="C124" s="13" t="s">
        <v>35</v>
      </c>
      <c r="D124" s="13" t="s">
        <v>72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9"/>
      <c r="U124" s="13"/>
      <c r="V124" s="19"/>
      <c r="W124" s="28"/>
      <c r="X124" s="28"/>
      <c r="Y124" s="28"/>
      <c r="Z124" s="28"/>
      <c r="AA124" s="40"/>
    </row>
    <row r="125" spans="1:27" ht="15" customHeight="1">
      <c r="A125" s="139"/>
      <c r="B125" s="115"/>
      <c r="C125" s="11" t="s">
        <v>36</v>
      </c>
      <c r="D125" s="12" t="s">
        <v>74</v>
      </c>
      <c r="E125" s="12"/>
      <c r="F125" s="12"/>
      <c r="G125" s="12"/>
      <c r="H125" s="12" t="s">
        <v>79</v>
      </c>
      <c r="I125" s="12" t="s">
        <v>37</v>
      </c>
      <c r="J125" s="12" t="s">
        <v>38</v>
      </c>
      <c r="K125" s="12"/>
      <c r="L125" s="12"/>
      <c r="M125" s="24"/>
      <c r="N125" s="24"/>
      <c r="O125" s="24" t="s">
        <v>40</v>
      </c>
      <c r="P125" s="24"/>
      <c r="Q125" s="24"/>
      <c r="R125" s="24"/>
      <c r="S125" s="24" t="s">
        <v>38</v>
      </c>
      <c r="T125" s="29"/>
      <c r="U125" s="33" t="s">
        <v>39</v>
      </c>
      <c r="V125" s="30" t="s">
        <v>37</v>
      </c>
      <c r="W125" s="30"/>
      <c r="X125" s="31">
        <f t="shared" si="15"/>
        <v>4</v>
      </c>
      <c r="Y125" s="35">
        <f t="shared" si="16"/>
        <v>2</v>
      </c>
      <c r="Z125" s="35">
        <f t="shared" si="13"/>
        <v>6</v>
      </c>
      <c r="AA125" s="39">
        <f t="shared" si="14"/>
        <v>6</v>
      </c>
    </row>
    <row r="126" spans="1:27" ht="15" customHeight="1">
      <c r="A126" s="139"/>
      <c r="B126" s="115"/>
      <c r="C126" s="11" t="s">
        <v>42</v>
      </c>
      <c r="D126" s="12" t="s">
        <v>75</v>
      </c>
      <c r="E126" s="12"/>
      <c r="F126" s="12"/>
      <c r="G126" s="12"/>
      <c r="H126" s="12"/>
      <c r="I126" s="16"/>
      <c r="J126" s="12" t="s">
        <v>38</v>
      </c>
      <c r="K126" s="12" t="s">
        <v>67</v>
      </c>
      <c r="L126" s="12"/>
      <c r="M126" s="24"/>
      <c r="N126" s="24"/>
      <c r="O126" s="24"/>
      <c r="P126" s="24"/>
      <c r="Q126" s="24"/>
      <c r="R126" s="24"/>
      <c r="S126" s="29"/>
      <c r="T126" s="29"/>
      <c r="U126" s="24" t="s">
        <v>92</v>
      </c>
      <c r="V126" s="30" t="s">
        <v>90</v>
      </c>
      <c r="W126" s="30"/>
      <c r="X126" s="31">
        <f t="shared" si="15"/>
        <v>0</v>
      </c>
      <c r="Y126" s="35">
        <f t="shared" si="16"/>
        <v>0</v>
      </c>
      <c r="Z126" s="35">
        <f t="shared" si="13"/>
        <v>5</v>
      </c>
      <c r="AA126" s="39">
        <f t="shared" si="14"/>
        <v>4</v>
      </c>
    </row>
    <row r="127" spans="1:27" ht="15" customHeight="1">
      <c r="A127" s="139"/>
      <c r="B127" s="115"/>
      <c r="C127" s="11" t="s">
        <v>44</v>
      </c>
      <c r="D127" s="12" t="s">
        <v>76</v>
      </c>
      <c r="E127" s="12"/>
      <c r="F127" s="12"/>
      <c r="G127" s="12"/>
      <c r="H127" s="12"/>
      <c r="I127" s="16" t="s">
        <v>37</v>
      </c>
      <c r="J127" s="12" t="s">
        <v>38</v>
      </c>
      <c r="K127" s="12" t="s">
        <v>111</v>
      </c>
      <c r="L127" s="12"/>
      <c r="M127" s="24"/>
      <c r="N127" s="24"/>
      <c r="O127" s="24" t="s">
        <v>40</v>
      </c>
      <c r="P127" s="24"/>
      <c r="Q127" s="24"/>
      <c r="R127" s="24"/>
      <c r="S127" s="29" t="s">
        <v>38</v>
      </c>
      <c r="T127" s="29"/>
      <c r="U127" s="24"/>
      <c r="V127" s="30"/>
      <c r="W127" s="30"/>
      <c r="X127" s="31">
        <f t="shared" si="15"/>
        <v>2</v>
      </c>
      <c r="Y127" s="35">
        <f t="shared" si="16"/>
        <v>2</v>
      </c>
      <c r="Z127" s="35">
        <f t="shared" si="13"/>
        <v>7</v>
      </c>
      <c r="AA127" s="39">
        <f t="shared" si="14"/>
        <v>2</v>
      </c>
    </row>
    <row r="128" spans="1:27" ht="15" customHeight="1">
      <c r="A128" s="139"/>
      <c r="B128" s="115"/>
      <c r="C128" s="11" t="s">
        <v>45</v>
      </c>
      <c r="D128" s="12" t="s">
        <v>77</v>
      </c>
      <c r="E128" s="12"/>
      <c r="F128" s="12"/>
      <c r="G128" s="12"/>
      <c r="H128" s="12"/>
      <c r="I128" s="16" t="s">
        <v>37</v>
      </c>
      <c r="J128" s="12"/>
      <c r="K128" s="12"/>
      <c r="L128" s="12"/>
      <c r="M128" s="24"/>
      <c r="N128" s="24"/>
      <c r="O128" s="24" t="s">
        <v>40</v>
      </c>
      <c r="P128" s="24"/>
      <c r="Q128" s="24"/>
      <c r="R128" s="24"/>
      <c r="S128" s="29" t="s">
        <v>38</v>
      </c>
      <c r="T128" s="29"/>
      <c r="U128" s="24"/>
      <c r="V128" s="30"/>
      <c r="W128" s="30"/>
      <c r="X128" s="31">
        <f t="shared" si="15"/>
        <v>2</v>
      </c>
      <c r="Y128" s="35">
        <f t="shared" si="16"/>
        <v>2</v>
      </c>
      <c r="Z128" s="35">
        <f t="shared" si="13"/>
        <v>2</v>
      </c>
      <c r="AA128" s="39">
        <f t="shared" si="14"/>
        <v>2</v>
      </c>
    </row>
    <row r="129" spans="1:27" ht="15" customHeight="1">
      <c r="A129" s="136" t="s">
        <v>112</v>
      </c>
      <c r="B129" s="115"/>
      <c r="C129" s="11" t="s">
        <v>47</v>
      </c>
      <c r="D129" s="12" t="s">
        <v>43</v>
      </c>
      <c r="E129" s="12"/>
      <c r="F129" s="12"/>
      <c r="G129" s="12"/>
      <c r="H129" s="12"/>
      <c r="I129" s="16" t="s">
        <v>90</v>
      </c>
      <c r="J129" s="12" t="s">
        <v>113</v>
      </c>
      <c r="K129" s="12"/>
      <c r="L129" s="12"/>
      <c r="M129" s="24"/>
      <c r="N129" s="24"/>
      <c r="O129" s="24" t="s">
        <v>93</v>
      </c>
      <c r="P129" s="24"/>
      <c r="Q129" s="24"/>
      <c r="R129" s="24"/>
      <c r="S129" s="29" t="s">
        <v>91</v>
      </c>
      <c r="T129" s="29"/>
      <c r="U129" s="24"/>
      <c r="V129" s="30"/>
      <c r="W129" s="30"/>
      <c r="X129" s="31">
        <f t="shared" si="15"/>
        <v>2</v>
      </c>
      <c r="Y129" s="35">
        <f t="shared" si="16"/>
        <v>2</v>
      </c>
      <c r="Z129" s="35">
        <f t="shared" si="13"/>
        <v>4</v>
      </c>
      <c r="AA129" s="39">
        <f t="shared" si="14"/>
        <v>2</v>
      </c>
    </row>
    <row r="130" spans="1:27" ht="15" customHeight="1">
      <c r="A130" s="136"/>
      <c r="B130" s="115"/>
      <c r="C130" s="18" t="s">
        <v>49</v>
      </c>
      <c r="D130" s="13" t="s">
        <v>81</v>
      </c>
      <c r="E130" s="13"/>
      <c r="F130" s="13"/>
      <c r="G130" s="13"/>
      <c r="H130" s="13"/>
      <c r="I130" s="13"/>
      <c r="J130" s="13"/>
      <c r="K130" s="13"/>
      <c r="L130" s="14"/>
      <c r="M130" s="13"/>
      <c r="N130" s="13"/>
      <c r="O130" s="13"/>
      <c r="P130" s="13"/>
      <c r="Q130" s="13"/>
      <c r="R130" s="13"/>
      <c r="S130" s="13"/>
      <c r="T130" s="19"/>
      <c r="U130" s="19"/>
      <c r="V130" s="19"/>
      <c r="W130" s="19"/>
      <c r="X130" s="13"/>
      <c r="Y130" s="13"/>
      <c r="Z130" s="13"/>
      <c r="AA130" s="41"/>
    </row>
    <row r="131" spans="1:27" ht="27" customHeight="1">
      <c r="A131" s="108" t="s">
        <v>114</v>
      </c>
      <c r="B131" s="109"/>
      <c r="C131" s="109"/>
      <c r="D131" s="109"/>
      <c r="E131" s="60">
        <v>32</v>
      </c>
      <c r="F131" s="60">
        <v>32</v>
      </c>
      <c r="G131" s="61" t="s">
        <v>115</v>
      </c>
      <c r="H131" s="61" t="s">
        <v>115</v>
      </c>
      <c r="I131" s="61" t="s">
        <v>115</v>
      </c>
      <c r="J131" s="61" t="s">
        <v>115</v>
      </c>
      <c r="K131" s="61" t="s">
        <v>115</v>
      </c>
      <c r="L131" s="61" t="s">
        <v>115</v>
      </c>
      <c r="M131" s="61" t="s">
        <v>115</v>
      </c>
      <c r="N131" s="61" t="s">
        <v>68</v>
      </c>
      <c r="O131" s="61" t="s">
        <v>115</v>
      </c>
      <c r="P131" s="61" t="s">
        <v>115</v>
      </c>
      <c r="Q131" s="61" t="s">
        <v>115</v>
      </c>
      <c r="R131" s="61" t="s">
        <v>115</v>
      </c>
      <c r="S131" s="61" t="s">
        <v>115</v>
      </c>
      <c r="T131" s="74" t="s">
        <v>115</v>
      </c>
      <c r="U131" s="74" t="s">
        <v>115</v>
      </c>
      <c r="V131" s="74" t="s">
        <v>115</v>
      </c>
      <c r="W131" s="74" t="s">
        <v>115</v>
      </c>
      <c r="X131" s="61"/>
      <c r="Y131" s="61"/>
      <c r="Z131" s="61"/>
      <c r="AA131" s="76"/>
    </row>
    <row r="132" spans="1:27" ht="42.75" customHeight="1">
      <c r="A132" s="110" t="s">
        <v>116</v>
      </c>
      <c r="B132" s="111"/>
      <c r="C132" s="111"/>
      <c r="D132" s="111"/>
      <c r="E132" s="62" t="s">
        <v>117</v>
      </c>
      <c r="F132" s="62" t="s">
        <v>117</v>
      </c>
      <c r="G132" s="63">
        <v>213</v>
      </c>
      <c r="H132" s="63">
        <v>213</v>
      </c>
      <c r="I132" s="63">
        <v>213</v>
      </c>
      <c r="J132" s="63">
        <v>213</v>
      </c>
      <c r="K132" s="63">
        <v>213</v>
      </c>
      <c r="L132" s="63">
        <v>211</v>
      </c>
      <c r="M132" s="63">
        <v>211</v>
      </c>
      <c r="N132" s="63">
        <v>510</v>
      </c>
      <c r="O132" s="63">
        <v>510</v>
      </c>
      <c r="P132" s="63">
        <v>211</v>
      </c>
      <c r="Q132" s="63">
        <v>211</v>
      </c>
      <c r="R132" s="63">
        <v>211</v>
      </c>
      <c r="S132" s="63">
        <v>211</v>
      </c>
      <c r="T132" s="63">
        <v>211</v>
      </c>
      <c r="U132" s="63">
        <v>211</v>
      </c>
      <c r="V132" s="63">
        <v>211</v>
      </c>
      <c r="W132" s="63">
        <v>211</v>
      </c>
      <c r="X132" s="63"/>
      <c r="Y132" s="63"/>
      <c r="Z132" s="63"/>
      <c r="AA132" s="77"/>
    </row>
    <row r="133" spans="1:27" ht="24.75" customHeight="1"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</row>
    <row r="134" spans="1:27" ht="24" customHeight="1">
      <c r="A134" s="112" t="s">
        <v>118</v>
      </c>
      <c r="B134" s="112"/>
      <c r="C134" s="112"/>
      <c r="D134" s="112"/>
      <c r="E134" s="113" t="s">
        <v>119</v>
      </c>
      <c r="F134" s="114"/>
      <c r="K134" s="70"/>
      <c r="L134" s="70"/>
      <c r="M134" s="66"/>
      <c r="N134" s="66"/>
      <c r="O134" s="70"/>
      <c r="P134" s="70"/>
      <c r="Q134" s="70"/>
      <c r="R134" s="70"/>
      <c r="S134" s="75"/>
      <c r="T134" s="75"/>
      <c r="U134" s="75"/>
      <c r="V134" s="75"/>
      <c r="W134" s="75"/>
      <c r="X134" s="75"/>
      <c r="Y134" s="75"/>
      <c r="Z134" s="75"/>
      <c r="AA134" s="75"/>
    </row>
    <row r="135" spans="1:27" ht="24.75" customHeight="1">
      <c r="E135" s="118" t="s">
        <v>120</v>
      </c>
      <c r="F135" s="119"/>
      <c r="M135" s="69"/>
      <c r="N135" s="69"/>
      <c r="O135" s="65"/>
      <c r="P135" s="65"/>
      <c r="Q135" s="65"/>
      <c r="R135" s="65"/>
    </row>
    <row r="136" spans="1:27" ht="27.75" customHeight="1">
      <c r="E136" s="118" t="s">
        <v>121</v>
      </c>
      <c r="F136" s="119"/>
      <c r="M136" s="69"/>
      <c r="N136" s="71"/>
      <c r="O136" s="64"/>
      <c r="P136" s="64"/>
      <c r="Q136" s="64"/>
      <c r="R136" s="64"/>
      <c r="S136" s="70"/>
      <c r="T136" s="70"/>
      <c r="U136" s="70"/>
      <c r="V136" s="70"/>
      <c r="W136" s="70"/>
      <c r="X136" s="70"/>
      <c r="Y136" s="70"/>
      <c r="Z136" s="70"/>
      <c r="AA136" s="70"/>
    </row>
    <row r="137" spans="1:27" ht="27" customHeight="1">
      <c r="E137" s="118" t="s">
        <v>122</v>
      </c>
      <c r="F137" s="119"/>
      <c r="M137" s="65"/>
      <c r="N137" s="72"/>
      <c r="O137" s="64"/>
      <c r="P137" s="64"/>
      <c r="Q137" s="64"/>
      <c r="R137" s="64"/>
      <c r="S137" s="65"/>
      <c r="T137" s="73"/>
      <c r="U137" s="73"/>
      <c r="V137" s="73"/>
      <c r="W137" s="73"/>
      <c r="X137" s="73"/>
      <c r="Y137" s="73"/>
      <c r="Z137" s="73"/>
      <c r="AA137" s="73"/>
    </row>
    <row r="138" spans="1:27" ht="26.25" customHeight="1">
      <c r="A138" s="65"/>
      <c r="E138" s="120" t="s">
        <v>123</v>
      </c>
      <c r="F138" s="121"/>
      <c r="M138" s="73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</row>
    <row r="139" spans="1:27" ht="27.75" customHeight="1">
      <c r="A139" s="65"/>
      <c r="M139" s="73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</row>
    <row r="140" spans="1:27" ht="24" customHeight="1">
      <c r="A140" s="64"/>
      <c r="S140" s="64"/>
      <c r="T140" s="64"/>
      <c r="U140" s="64"/>
      <c r="V140" s="64"/>
      <c r="W140" s="64"/>
      <c r="X140" s="64"/>
      <c r="Y140" s="64"/>
      <c r="Z140" s="64"/>
      <c r="AA140" s="64"/>
    </row>
    <row r="141" spans="1:27" ht="27" customHeight="1">
      <c r="A141" s="122" t="s">
        <v>124</v>
      </c>
      <c r="B141" s="122"/>
      <c r="C141" s="122"/>
      <c r="D141" s="122"/>
      <c r="E141" s="123" t="s">
        <v>125</v>
      </c>
      <c r="F141" s="124"/>
      <c r="G141" s="124"/>
      <c r="H141" s="125"/>
      <c r="S141" s="64"/>
      <c r="T141" s="64"/>
      <c r="U141" s="64"/>
      <c r="V141" s="64"/>
      <c r="W141" s="64"/>
      <c r="X141" s="64"/>
      <c r="Y141" s="64"/>
      <c r="Z141" s="64"/>
      <c r="AA141" s="64"/>
    </row>
    <row r="142" spans="1:27" ht="28.5" customHeight="1">
      <c r="A142" s="126" t="s">
        <v>126</v>
      </c>
      <c r="B142" s="126"/>
      <c r="C142" s="126"/>
      <c r="D142" s="126"/>
      <c r="E142" s="127" t="s">
        <v>127</v>
      </c>
      <c r="F142" s="128"/>
      <c r="G142" s="128"/>
      <c r="H142" s="129"/>
      <c r="M142" s="66"/>
      <c r="S142" s="69"/>
      <c r="T142" s="69"/>
      <c r="U142" s="69"/>
      <c r="V142" s="69"/>
      <c r="W142" s="69"/>
      <c r="X142" s="69"/>
      <c r="Y142" s="69"/>
      <c r="Z142" s="69"/>
      <c r="AA142" s="69"/>
    </row>
    <row r="143" spans="1:27" ht="23.1" customHeight="1">
      <c r="A143" s="126" t="s">
        <v>126</v>
      </c>
      <c r="B143" s="126"/>
      <c r="C143" s="126"/>
      <c r="D143" s="126"/>
      <c r="E143" s="130" t="s">
        <v>128</v>
      </c>
      <c r="F143" s="131"/>
      <c r="G143" s="131"/>
      <c r="H143" s="132"/>
      <c r="M143" s="66"/>
      <c r="S143" s="70"/>
      <c r="T143" s="70"/>
      <c r="U143" s="70"/>
      <c r="V143" s="70"/>
      <c r="W143" s="70"/>
      <c r="X143" s="70"/>
      <c r="Y143" s="70"/>
      <c r="Z143" s="70"/>
      <c r="AA143" s="70"/>
    </row>
    <row r="144" spans="1:27" ht="18.75" customHeight="1">
      <c r="G144" s="66"/>
      <c r="H144" s="66"/>
      <c r="I144" s="66"/>
      <c r="J144" s="133"/>
      <c r="K144" s="133"/>
      <c r="L144" s="133"/>
      <c r="M144" s="133"/>
      <c r="N144" s="67"/>
    </row>
    <row r="145" spans="1:27" ht="31.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  <c r="AA145" s="134"/>
    </row>
    <row r="146" spans="1:27">
      <c r="B146" s="66"/>
      <c r="C146" s="66"/>
      <c r="D146" s="66"/>
      <c r="E146" s="66"/>
      <c r="F146" s="66"/>
      <c r="G146" s="68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</row>
    <row r="148" spans="1:27" ht="15.75" customHeight="1">
      <c r="S148" s="69"/>
      <c r="T148" s="69"/>
      <c r="U148" s="69"/>
      <c r="V148" s="69"/>
      <c r="W148" s="69"/>
      <c r="X148" s="69"/>
      <c r="Y148" s="69"/>
      <c r="Z148" s="69"/>
      <c r="AA148" s="69"/>
    </row>
    <row r="174" ht="40.5" customHeight="1"/>
  </sheetData>
  <mergeCells count="72">
    <mergeCell ref="E40:AA42"/>
    <mergeCell ref="T3:T4"/>
    <mergeCell ref="U3:U4"/>
    <mergeCell ref="V3:V4"/>
    <mergeCell ref="W3:W4"/>
    <mergeCell ref="S3:S4"/>
    <mergeCell ref="X3:Y3"/>
    <mergeCell ref="Z3:AA3"/>
    <mergeCell ref="B2:C4"/>
    <mergeCell ref="O3:O4"/>
    <mergeCell ref="P3:P4"/>
    <mergeCell ref="Q3:Q4"/>
    <mergeCell ref="R3:R4"/>
    <mergeCell ref="A145:AA145"/>
    <mergeCell ref="A2:A4"/>
    <mergeCell ref="A5:A6"/>
    <mergeCell ref="A7:A37"/>
    <mergeCell ref="A38:A67"/>
    <mergeCell ref="A68:A98"/>
    <mergeCell ref="A99:A128"/>
    <mergeCell ref="A129:A130"/>
    <mergeCell ref="B5:B11"/>
    <mergeCell ref="B12:B18"/>
    <mergeCell ref="B19:B25"/>
    <mergeCell ref="B26:B32"/>
    <mergeCell ref="B33:B39"/>
    <mergeCell ref="B40:B46"/>
    <mergeCell ref="B47:B53"/>
    <mergeCell ref="B54:B60"/>
    <mergeCell ref="A142:D142"/>
    <mergeCell ref="E142:H142"/>
    <mergeCell ref="A143:D143"/>
    <mergeCell ref="E143:H143"/>
    <mergeCell ref="J144:M144"/>
    <mergeCell ref="E135:F135"/>
    <mergeCell ref="E136:F136"/>
    <mergeCell ref="E137:F137"/>
    <mergeCell ref="E138:F138"/>
    <mergeCell ref="A141:D141"/>
    <mergeCell ref="E141:H141"/>
    <mergeCell ref="A131:D131"/>
    <mergeCell ref="A132:D132"/>
    <mergeCell ref="A134:D134"/>
    <mergeCell ref="E134:F134"/>
    <mergeCell ref="B61:B67"/>
    <mergeCell ref="B68:B74"/>
    <mergeCell ref="B75:B81"/>
    <mergeCell ref="B82:B88"/>
    <mergeCell ref="B89:B95"/>
    <mergeCell ref="B96:B102"/>
    <mergeCell ref="B103:B109"/>
    <mergeCell ref="B110:B116"/>
    <mergeCell ref="B117:B123"/>
    <mergeCell ref="B124:B130"/>
    <mergeCell ref="E107:AA109"/>
    <mergeCell ref="E68:AA70"/>
    <mergeCell ref="A1:AA1"/>
    <mergeCell ref="E2:F2"/>
    <mergeCell ref="G2:L2"/>
    <mergeCell ref="M2:W2"/>
    <mergeCell ref="X2:AA2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39" type="noConversion"/>
  <pageMargins left="1.4791666666666701" right="0.15625" top="0.27916666666666701" bottom="0.39305555555555599" header="0.2" footer="0"/>
  <pageSetup paperSize="8" scale="53" orientation="portrait" verticalDpi="12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C4" sqref="C4:C5"/>
    </sheetView>
  </sheetViews>
  <sheetFormatPr defaultColWidth="9" defaultRowHeight="13.5"/>
  <cols>
    <col min="1" max="1" width="12.5" customWidth="1"/>
    <col min="2" max="2" width="16" customWidth="1"/>
    <col min="3" max="3" width="34.875" customWidth="1"/>
    <col min="4" max="4" width="40" customWidth="1"/>
    <col min="5" max="7" width="30.625" customWidth="1"/>
  </cols>
  <sheetData>
    <row r="1" spans="1:7" ht="21.95" customHeight="1">
      <c r="A1" s="150" t="s">
        <v>129</v>
      </c>
      <c r="B1" s="150"/>
      <c r="C1" s="150"/>
      <c r="D1" s="150"/>
      <c r="E1" s="150"/>
      <c r="F1" s="150"/>
      <c r="G1" s="150"/>
    </row>
    <row r="2" spans="1:7" ht="21.95" customHeight="1">
      <c r="A2" s="151" t="s">
        <v>130</v>
      </c>
      <c r="B2" s="151"/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</row>
    <row r="3" spans="1:7" ht="21.95" customHeight="1">
      <c r="A3" s="152" t="s">
        <v>136</v>
      </c>
      <c r="B3" s="153"/>
      <c r="C3" s="2"/>
      <c r="D3" s="2"/>
      <c r="E3" s="2"/>
      <c r="F3" s="2"/>
      <c r="G3" s="2"/>
    </row>
    <row r="4" spans="1:7" ht="21.95" customHeight="1">
      <c r="A4" s="3">
        <v>1</v>
      </c>
      <c r="B4" s="169" t="s">
        <v>137</v>
      </c>
      <c r="C4" s="172" t="s">
        <v>138</v>
      </c>
      <c r="D4" s="174" t="s">
        <v>139</v>
      </c>
      <c r="E4" s="174" t="s">
        <v>138</v>
      </c>
      <c r="F4" s="156" t="s">
        <v>140</v>
      </c>
      <c r="G4" s="174" t="s">
        <v>138</v>
      </c>
    </row>
    <row r="5" spans="1:7" ht="21.95" customHeight="1">
      <c r="A5" s="3">
        <v>2</v>
      </c>
      <c r="B5" s="170"/>
      <c r="C5" s="157"/>
      <c r="D5" s="175"/>
      <c r="E5" s="175"/>
      <c r="F5" s="157"/>
      <c r="G5" s="175"/>
    </row>
    <row r="6" spans="1:7" ht="21.95" customHeight="1">
      <c r="A6" s="3">
        <v>3</v>
      </c>
      <c r="B6" s="169" t="s">
        <v>141</v>
      </c>
      <c r="C6" s="158" t="s">
        <v>142</v>
      </c>
      <c r="D6" s="176" t="s">
        <v>143</v>
      </c>
      <c r="E6" s="162" t="s">
        <v>144</v>
      </c>
      <c r="F6" s="158" t="s">
        <v>145</v>
      </c>
      <c r="G6" s="183" t="s">
        <v>146</v>
      </c>
    </row>
    <row r="7" spans="1:7" ht="21.95" customHeight="1">
      <c r="A7" s="3">
        <v>4</v>
      </c>
      <c r="B7" s="170"/>
      <c r="C7" s="159"/>
      <c r="D7" s="177"/>
      <c r="E7" s="177"/>
      <c r="F7" s="159"/>
      <c r="G7" s="184"/>
    </row>
    <row r="8" spans="1:7" ht="21.95" customHeight="1">
      <c r="A8" s="152" t="s">
        <v>147</v>
      </c>
      <c r="B8" s="153"/>
      <c r="C8" s="5"/>
      <c r="D8" s="5"/>
      <c r="E8" s="5"/>
      <c r="F8" s="5"/>
      <c r="G8" s="5"/>
    </row>
    <row r="9" spans="1:7" ht="21.95" customHeight="1">
      <c r="A9" s="3">
        <v>5</v>
      </c>
      <c r="B9" s="169" t="s">
        <v>148</v>
      </c>
      <c r="C9" s="160" t="s">
        <v>149</v>
      </c>
      <c r="D9" s="160" t="s">
        <v>149</v>
      </c>
      <c r="E9" s="160"/>
      <c r="F9" s="160" t="s">
        <v>149</v>
      </c>
      <c r="G9" s="160" t="s">
        <v>149</v>
      </c>
    </row>
    <row r="10" spans="1:7" ht="21.95" customHeight="1">
      <c r="A10" s="3">
        <v>6</v>
      </c>
      <c r="B10" s="170"/>
      <c r="C10" s="161"/>
      <c r="D10" s="161"/>
      <c r="E10" s="161"/>
      <c r="F10" s="161"/>
      <c r="G10" s="161"/>
    </row>
    <row r="11" spans="1:7" ht="21.95" customHeight="1">
      <c r="A11" s="3">
        <v>7</v>
      </c>
      <c r="B11" s="169" t="s">
        <v>150</v>
      </c>
      <c r="C11" s="162" t="s">
        <v>151</v>
      </c>
      <c r="D11" s="178" t="s">
        <v>152</v>
      </c>
      <c r="E11" s="181" t="s">
        <v>153</v>
      </c>
      <c r="F11" s="162" t="s">
        <v>151</v>
      </c>
      <c r="G11" s="185" t="s">
        <v>152</v>
      </c>
    </row>
    <row r="12" spans="1:7" ht="21.95" customHeight="1">
      <c r="A12" s="3">
        <v>8</v>
      </c>
      <c r="B12" s="170"/>
      <c r="C12" s="163"/>
      <c r="D12" s="179"/>
      <c r="E12" s="182"/>
      <c r="F12" s="163"/>
      <c r="G12" s="186"/>
    </row>
    <row r="13" spans="1:7" ht="21.95" customHeight="1">
      <c r="A13" s="154" t="s">
        <v>154</v>
      </c>
      <c r="B13" s="155"/>
      <c r="C13" s="6"/>
      <c r="D13" s="6"/>
      <c r="E13" s="6"/>
      <c r="F13" s="6"/>
      <c r="G13" s="6"/>
    </row>
    <row r="14" spans="1:7" ht="15" customHeight="1">
      <c r="A14" s="3">
        <v>9</v>
      </c>
      <c r="B14" s="171" t="s">
        <v>155</v>
      </c>
      <c r="C14" s="173" t="s">
        <v>156</v>
      </c>
      <c r="D14" s="180" t="s">
        <v>157</v>
      </c>
      <c r="E14" s="180" t="s">
        <v>139</v>
      </c>
      <c r="F14" s="173" t="s">
        <v>156</v>
      </c>
      <c r="G14" s="180" t="s">
        <v>139</v>
      </c>
    </row>
    <row r="15" spans="1:7" ht="15" customHeight="1">
      <c r="A15" s="3">
        <v>10</v>
      </c>
      <c r="B15" s="171"/>
      <c r="C15" s="173"/>
      <c r="D15" s="180"/>
      <c r="E15" s="180"/>
      <c r="F15" s="180"/>
      <c r="G15" s="180"/>
    </row>
    <row r="16" spans="1:7" ht="12" customHeight="1">
      <c r="A16" s="3">
        <v>11</v>
      </c>
      <c r="B16" s="171"/>
      <c r="C16" s="173"/>
      <c r="D16" s="180"/>
      <c r="E16" s="180"/>
      <c r="F16" s="180"/>
      <c r="G16" s="180"/>
    </row>
    <row r="17" spans="1:7" ht="15.75">
      <c r="A17" s="164" t="s">
        <v>158</v>
      </c>
      <c r="B17" s="164"/>
      <c r="C17" s="165"/>
      <c r="D17" s="165"/>
      <c r="E17" s="165"/>
      <c r="F17" s="165"/>
      <c r="G17" s="165"/>
    </row>
    <row r="18" spans="1:7" ht="15.75">
      <c r="A18" s="4">
        <v>1</v>
      </c>
      <c r="B18" s="4" t="s">
        <v>159</v>
      </c>
      <c r="C18" s="166" t="s">
        <v>160</v>
      </c>
      <c r="D18" s="167"/>
      <c r="E18" s="167"/>
      <c r="F18" s="167"/>
      <c r="G18" s="168"/>
    </row>
    <row r="19" spans="1:7" ht="15.75">
      <c r="A19" s="7"/>
      <c r="B19" s="7"/>
      <c r="C19" s="7"/>
      <c r="D19" s="7"/>
      <c r="E19" s="7"/>
      <c r="F19" s="7"/>
      <c r="G19" s="7"/>
    </row>
  </sheetData>
  <mergeCells count="37">
    <mergeCell ref="F14:F16"/>
    <mergeCell ref="G4:G5"/>
    <mergeCell ref="G6:G7"/>
    <mergeCell ref="G9:G10"/>
    <mergeCell ref="G11:G12"/>
    <mergeCell ref="G14:G16"/>
    <mergeCell ref="D14:D16"/>
    <mergeCell ref="E4:E5"/>
    <mergeCell ref="E6:E7"/>
    <mergeCell ref="E9:E10"/>
    <mergeCell ref="E11:E12"/>
    <mergeCell ref="E14:E16"/>
    <mergeCell ref="A17:G17"/>
    <mergeCell ref="C18:G18"/>
    <mergeCell ref="B4:B5"/>
    <mergeCell ref="B6:B7"/>
    <mergeCell ref="B9:B10"/>
    <mergeCell ref="B11:B12"/>
    <mergeCell ref="B14:B16"/>
    <mergeCell ref="C4:C5"/>
    <mergeCell ref="C6:C7"/>
    <mergeCell ref="C9:C10"/>
    <mergeCell ref="C11:C12"/>
    <mergeCell ref="C14:C16"/>
    <mergeCell ref="D4:D5"/>
    <mergeCell ref="D6:D7"/>
    <mergeCell ref="D9:D10"/>
    <mergeCell ref="D11:D12"/>
    <mergeCell ref="A1:G1"/>
    <mergeCell ref="A2:B2"/>
    <mergeCell ref="A3:B3"/>
    <mergeCell ref="A8:B8"/>
    <mergeCell ref="A13:B13"/>
    <mergeCell ref="F4:F5"/>
    <mergeCell ref="F6:F7"/>
    <mergeCell ref="F9:F10"/>
    <mergeCell ref="F11:F12"/>
  </mergeCells>
  <phoneticPr fontId="39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F21" sqref="F21"/>
    </sheetView>
  </sheetViews>
  <sheetFormatPr defaultColWidth="18.625" defaultRowHeight="13.5"/>
  <cols>
    <col min="1" max="1" width="13.625" customWidth="1"/>
    <col min="2" max="2" width="16" customWidth="1"/>
    <col min="3" max="3" width="18.625" customWidth="1"/>
  </cols>
  <sheetData>
    <row r="1" spans="1:9" ht="26.25">
      <c r="A1" s="150" t="s">
        <v>161</v>
      </c>
      <c r="B1" s="150"/>
      <c r="C1" s="150"/>
      <c r="D1" s="150"/>
      <c r="E1" s="150"/>
      <c r="F1" s="150"/>
      <c r="G1" s="150"/>
      <c r="H1" s="187"/>
      <c r="I1" s="187"/>
    </row>
    <row r="2" spans="1:9" ht="24.95" customHeight="1">
      <c r="A2" s="151" t="s">
        <v>130</v>
      </c>
      <c r="B2" s="151"/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  <c r="H2" s="1" t="s">
        <v>162</v>
      </c>
      <c r="I2" s="1" t="s">
        <v>163</v>
      </c>
    </row>
    <row r="3" spans="1:9" ht="24.95" customHeight="1">
      <c r="A3" s="152" t="s">
        <v>136</v>
      </c>
      <c r="B3" s="153"/>
      <c r="C3" s="2"/>
      <c r="D3" s="2"/>
      <c r="E3" s="2"/>
      <c r="F3" s="2"/>
      <c r="G3" s="2"/>
      <c r="H3" s="2"/>
      <c r="I3" s="2"/>
    </row>
    <row r="4" spans="1:9" ht="24.95" customHeight="1">
      <c r="A4" s="3">
        <v>1</v>
      </c>
      <c r="B4" s="169" t="s">
        <v>137</v>
      </c>
      <c r="C4" s="196" t="s">
        <v>164</v>
      </c>
      <c r="D4" s="200"/>
      <c r="E4" s="200"/>
      <c r="F4" s="194" t="s">
        <v>165</v>
      </c>
      <c r="G4" s="200"/>
      <c r="H4" s="200"/>
      <c r="I4" s="200"/>
    </row>
    <row r="5" spans="1:9" ht="24.95" customHeight="1">
      <c r="A5" s="3">
        <v>2</v>
      </c>
      <c r="B5" s="170"/>
      <c r="C5" s="197"/>
      <c r="D5" s="201"/>
      <c r="E5" s="201"/>
      <c r="F5" s="195"/>
      <c r="G5" s="201"/>
      <c r="H5" s="201"/>
      <c r="I5" s="201"/>
    </row>
    <row r="6" spans="1:9" ht="24.95" customHeight="1">
      <c r="A6" s="3">
        <v>3</v>
      </c>
      <c r="B6" s="169" t="s">
        <v>141</v>
      </c>
      <c r="C6" s="194" t="s">
        <v>165</v>
      </c>
      <c r="D6" s="194" t="s">
        <v>165</v>
      </c>
      <c r="E6" s="196" t="s">
        <v>164</v>
      </c>
      <c r="F6" s="196" t="s">
        <v>164</v>
      </c>
      <c r="G6" s="200"/>
      <c r="H6" s="200"/>
      <c r="I6" s="200"/>
    </row>
    <row r="7" spans="1:9" ht="24.95" customHeight="1">
      <c r="A7" s="3">
        <v>4</v>
      </c>
      <c r="B7" s="170"/>
      <c r="C7" s="195"/>
      <c r="D7" s="195"/>
      <c r="E7" s="197"/>
      <c r="F7" s="197"/>
      <c r="G7" s="201"/>
      <c r="H7" s="201"/>
      <c r="I7" s="201"/>
    </row>
    <row r="8" spans="1:9" ht="24.95" customHeight="1">
      <c r="A8" s="152" t="s">
        <v>147</v>
      </c>
      <c r="B8" s="153"/>
      <c r="C8" s="2"/>
      <c r="D8" s="2"/>
      <c r="E8" s="2"/>
      <c r="F8" s="2"/>
      <c r="G8" s="2"/>
      <c r="H8" s="2"/>
      <c r="I8" s="2"/>
    </row>
    <row r="9" spans="1:9" ht="24.95" customHeight="1">
      <c r="A9" s="3">
        <v>5</v>
      </c>
      <c r="B9" s="169" t="s">
        <v>148</v>
      </c>
      <c r="C9" s="198" t="s">
        <v>166</v>
      </c>
      <c r="D9" s="198" t="s">
        <v>167</v>
      </c>
      <c r="E9" s="200"/>
      <c r="F9" s="198" t="s">
        <v>167</v>
      </c>
      <c r="G9" s="202"/>
      <c r="H9" s="200"/>
      <c r="I9" s="200"/>
    </row>
    <row r="10" spans="1:9" ht="24.95" customHeight="1">
      <c r="A10" s="3">
        <v>6</v>
      </c>
      <c r="B10" s="170"/>
      <c r="C10" s="199"/>
      <c r="D10" s="199"/>
      <c r="E10" s="201"/>
      <c r="F10" s="199"/>
      <c r="G10" s="203"/>
      <c r="H10" s="201"/>
      <c r="I10" s="201"/>
    </row>
    <row r="11" spans="1:9" ht="24.95" customHeight="1">
      <c r="A11" s="3">
        <v>7</v>
      </c>
      <c r="B11" s="169" t="s">
        <v>150</v>
      </c>
      <c r="C11" s="192" t="s">
        <v>168</v>
      </c>
      <c r="D11" s="200"/>
      <c r="E11" s="192" t="s">
        <v>168</v>
      </c>
      <c r="F11" s="192" t="s">
        <v>168</v>
      </c>
      <c r="G11" s="202"/>
      <c r="H11" s="200"/>
      <c r="I11" s="200"/>
    </row>
    <row r="12" spans="1:9" ht="24.95" customHeight="1">
      <c r="A12" s="3">
        <v>8</v>
      </c>
      <c r="B12" s="170"/>
      <c r="C12" s="193"/>
      <c r="D12" s="201"/>
      <c r="E12" s="193"/>
      <c r="F12" s="193"/>
      <c r="G12" s="203"/>
      <c r="H12" s="201"/>
      <c r="I12" s="201"/>
    </row>
    <row r="13" spans="1:9" ht="15.75">
      <c r="A13" s="188" t="s">
        <v>158</v>
      </c>
      <c r="B13" s="189"/>
      <c r="C13" s="190"/>
      <c r="D13" s="190"/>
      <c r="E13" s="190"/>
      <c r="F13" s="190"/>
      <c r="G13" s="190"/>
      <c r="H13" s="190"/>
      <c r="I13" s="191"/>
    </row>
    <row r="14" spans="1:9" ht="20.100000000000001" customHeight="1">
      <c r="A14" s="3">
        <v>1</v>
      </c>
      <c r="B14" s="3" t="s">
        <v>159</v>
      </c>
      <c r="C14" s="204" t="s">
        <v>169</v>
      </c>
      <c r="D14" s="205"/>
      <c r="E14" s="205"/>
      <c r="F14" s="205"/>
      <c r="G14" s="164"/>
      <c r="H14" s="164"/>
      <c r="I14" s="164"/>
    </row>
  </sheetData>
  <mergeCells count="38">
    <mergeCell ref="H9:H10"/>
    <mergeCell ref="H11:H12"/>
    <mergeCell ref="I4:I5"/>
    <mergeCell ref="I6:I7"/>
    <mergeCell ref="I9:I10"/>
    <mergeCell ref="I11:I12"/>
    <mergeCell ref="C14:I14"/>
    <mergeCell ref="B4:B5"/>
    <mergeCell ref="B6:B7"/>
    <mergeCell ref="B9:B10"/>
    <mergeCell ref="B11:B12"/>
    <mergeCell ref="C4:C5"/>
    <mergeCell ref="C6:C7"/>
    <mergeCell ref="C9:C10"/>
    <mergeCell ref="C11:C12"/>
    <mergeCell ref="D4:D5"/>
    <mergeCell ref="D6:D7"/>
    <mergeCell ref="D9:D10"/>
    <mergeCell ref="D11:D12"/>
    <mergeCell ref="E4:E5"/>
    <mergeCell ref="E6:E7"/>
    <mergeCell ref="E9:E10"/>
    <mergeCell ref="A1:I1"/>
    <mergeCell ref="A2:B2"/>
    <mergeCell ref="A3:B3"/>
    <mergeCell ref="A8:B8"/>
    <mergeCell ref="A13:I13"/>
    <mergeCell ref="E11:E12"/>
    <mergeCell ref="F4:F5"/>
    <mergeCell ref="F6:F7"/>
    <mergeCell ref="F9:F10"/>
    <mergeCell ref="F11:F12"/>
    <mergeCell ref="G4:G5"/>
    <mergeCell ref="G6:G7"/>
    <mergeCell ref="G9:G10"/>
    <mergeCell ref="G11:G12"/>
    <mergeCell ref="H4:H5"/>
    <mergeCell ref="H6:H7"/>
  </mergeCells>
  <phoneticPr fontId="39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 Page</vt:lpstr>
      <vt:lpstr>Daily Schedule</vt:lpstr>
      <vt:lpstr>Special-term Faculty </vt:lpstr>
      <vt:lpstr>Full Time Faculty</vt:lpstr>
    </vt:vector>
  </TitlesOfParts>
  <Company>College of Social Sciences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Xiaojun Wang</dc:creator>
  <cp:lastModifiedBy>Administrator</cp:lastModifiedBy>
  <cp:lastPrinted>2015-05-19T09:10:00Z</cp:lastPrinted>
  <dcterms:created xsi:type="dcterms:W3CDTF">2013-06-15T02:54:00Z</dcterms:created>
  <dcterms:modified xsi:type="dcterms:W3CDTF">2016-02-18T01:11:20Z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